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49305\Desktop\"/>
    </mc:Choice>
  </mc:AlternateContent>
  <bookViews>
    <workbookView xWindow="0" yWindow="0" windowWidth="28770" windowHeight="13050" firstSheet="9" activeTab="9"/>
  </bookViews>
  <sheets>
    <sheet name="Roça Própria" sheetId="1" r:id="rId1"/>
    <sheet name="ROÇA - COMPRA DE MANDIOCA" sheetId="2" r:id="rId2"/>
    <sheet name="ROÇA – (MEAÇÃO OU PARCEIRA)" sheetId="4" r:id="rId3"/>
    <sheet name="PRODUÇÃO 2020" sheetId="5" r:id="rId4"/>
    <sheet name="MÃO-DE-OBRA" sheetId="6" r:id="rId5"/>
    <sheet name="BENFEITORIAS" sheetId="7" r:id="rId6"/>
    <sheet name="BENF. Banco de dados" sheetId="12" r:id="rId7"/>
    <sheet name="MAQ. E EQUIP." sheetId="8" r:id="rId8"/>
    <sheet name="Maq.Equi. Banco de dados" sheetId="11" r:id="rId9"/>
    <sheet name="BENFEITORIAS-Manutençao" sheetId="3" r:id="rId10"/>
    <sheet name="OUTROS ITENS" sheetId="9" r:id="rId11"/>
    <sheet name="PLANILHA DE CUSTOS" sheetId="10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0" l="1"/>
  <c r="B5" i="10"/>
  <c r="B4" i="10"/>
  <c r="G10" i="7" l="1"/>
  <c r="G21" i="8"/>
  <c r="B57" i="10"/>
  <c r="B56" i="10"/>
  <c r="B52" i="10"/>
  <c r="B45" i="10"/>
  <c r="B44" i="10"/>
  <c r="B43" i="10"/>
  <c r="B39" i="10"/>
  <c r="B36" i="10"/>
  <c r="B35" i="10"/>
  <c r="B37" i="10" s="1"/>
  <c r="B32" i="10"/>
  <c r="B31" i="10"/>
  <c r="B30" i="10"/>
  <c r="B29" i="10"/>
  <c r="B28" i="10"/>
  <c r="B27" i="10"/>
  <c r="B26" i="10"/>
  <c r="B24" i="10"/>
  <c r="B23" i="10"/>
  <c r="B22" i="10"/>
  <c r="B7" i="10"/>
  <c r="B20" i="10"/>
  <c r="B19" i="10"/>
  <c r="B18" i="10"/>
  <c r="B15" i="10"/>
  <c r="B14" i="10"/>
  <c r="B13" i="10"/>
  <c r="M12" i="3"/>
  <c r="D37" i="6"/>
  <c r="D36" i="6"/>
  <c r="D32" i="6"/>
  <c r="D28" i="6"/>
  <c r="D24" i="6"/>
  <c r="D20" i="6"/>
  <c r="D16" i="6"/>
  <c r="D10" i="6"/>
  <c r="B33" i="10" l="1"/>
  <c r="B40" i="10" s="1"/>
  <c r="B60" i="10" l="1"/>
  <c r="B59" i="10"/>
  <c r="B62" i="10" s="1"/>
  <c r="B58" i="10"/>
  <c r="B61" i="10" s="1"/>
  <c r="F21" i="8" l="1"/>
  <c r="E43" i="1"/>
  <c r="E38" i="1"/>
  <c r="E28" i="1"/>
  <c r="E22" i="1"/>
  <c r="B12" i="10" s="1"/>
  <c r="B16" i="10" s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6" i="8"/>
  <c r="F7" i="7"/>
  <c r="F8" i="7"/>
  <c r="F9" i="7"/>
  <c r="F6" i="7"/>
  <c r="F10" i="7" s="1"/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4" i="9"/>
  <c r="L6" i="3"/>
  <c r="L12" i="3" s="1"/>
  <c r="L7" i="3"/>
  <c r="L8" i="3"/>
  <c r="L9" i="3"/>
  <c r="L10" i="3"/>
  <c r="L11" i="3"/>
  <c r="L5" i="3"/>
  <c r="F12" i="3"/>
  <c r="E6" i="3"/>
  <c r="E7" i="3"/>
  <c r="E8" i="3"/>
  <c r="E9" i="3"/>
  <c r="E12" i="3" s="1"/>
  <c r="E10" i="3"/>
  <c r="E11" i="3"/>
  <c r="E5" i="3"/>
  <c r="E19" i="9" l="1"/>
  <c r="G7" i="5"/>
  <c r="E8" i="5"/>
  <c r="G8" i="5" s="1"/>
  <c r="E9" i="5"/>
  <c r="G9" i="5" s="1"/>
  <c r="D10" i="5"/>
  <c r="C10" i="5"/>
  <c r="B10" i="5"/>
  <c r="E7" i="5"/>
  <c r="N13" i="4"/>
  <c r="N14" i="4"/>
  <c r="N15" i="4"/>
  <c r="N16" i="4"/>
  <c r="N12" i="4"/>
  <c r="N17" i="4" s="1"/>
  <c r="F13" i="4"/>
  <c r="F14" i="4"/>
  <c r="F15" i="4"/>
  <c r="F12" i="4"/>
  <c r="F16" i="4" s="1"/>
  <c r="N11" i="2"/>
  <c r="N12" i="2"/>
  <c r="N13" i="2"/>
  <c r="N14" i="2"/>
  <c r="N10" i="2"/>
  <c r="N15" i="2" s="1"/>
  <c r="F11" i="2"/>
  <c r="F12" i="2"/>
  <c r="F13" i="2"/>
  <c r="F14" i="2"/>
  <c r="F15" i="2" s="1"/>
  <c r="F10" i="2"/>
  <c r="G10" i="5" l="1"/>
  <c r="E10" i="5"/>
</calcChain>
</file>

<file path=xl/sharedStrings.xml><?xml version="1.0" encoding="utf-8"?>
<sst xmlns="http://schemas.openxmlformats.org/spreadsheetml/2006/main" count="302" uniqueCount="199">
  <si>
    <t>Nome:</t>
  </si>
  <si>
    <t>Área:  </t>
  </si>
  <si>
    <t>PRODUTO</t>
  </si>
  <si>
    <t>Mandioca raiz (quantidade)</t>
  </si>
  <si>
    <t>Farinha de Mandioca (quantidade)</t>
  </si>
  <si>
    <t>Insumo ou serviço</t>
  </si>
  <si>
    <t>Unidade de medida</t>
  </si>
  <si>
    <t>Quant</t>
  </si>
  <si>
    <t>Valor Total</t>
  </si>
  <si>
    <t>Observações</t>
  </si>
  <si>
    <t>Preparo de solo</t>
  </si>
  <si>
    <t>Serviço de trator (roçadeira, aração, gradagem)</t>
  </si>
  <si>
    <t>Hora</t>
  </si>
  <si>
    <t>Serviço de tração animal (roçada, aração, gradear</t>
  </si>
  <si>
    <t>Serviço com microtrator (gradagem,rotativa)</t>
  </si>
  <si>
    <t>Mão de obra (roçada, adubação, outro)</t>
  </si>
  <si>
    <t xml:space="preserve">Esterco </t>
  </si>
  <si>
    <t>Plantio</t>
  </si>
  <si>
    <t>Riscar o solo (tração animal)</t>
  </si>
  <si>
    <t>Mão de obra no plantio</t>
  </si>
  <si>
    <t>Maniva/Rama (se adquirida de terceiros)</t>
  </si>
  <si>
    <t>Mão de obra preparo da rama</t>
  </si>
  <si>
    <t>Tratos culturais</t>
  </si>
  <si>
    <t xml:space="preserve">1ª Capina 1 – mão de obra </t>
  </si>
  <si>
    <t>2ª Capina 2 – mão de obra</t>
  </si>
  <si>
    <t>3ª Capina 3 – mão de obra</t>
  </si>
  <si>
    <t>Capina mecânica ( se houver)</t>
  </si>
  <si>
    <t>Capina com tração animal (se houver)</t>
  </si>
  <si>
    <t>Decepar a rama – mão de obra</t>
  </si>
  <si>
    <t>Mão de obra adubação</t>
  </si>
  <si>
    <t>Adubo (especificar tipo)</t>
  </si>
  <si>
    <t>Colheita e transporte</t>
  </si>
  <si>
    <t>Arrancar e despencar – mão de obra</t>
  </si>
  <si>
    <t>Transporte (carro de boi, tobata,  trator veículo utilitário</t>
  </si>
  <si>
    <t>horas</t>
  </si>
  <si>
    <t>Outras despesas</t>
  </si>
  <si>
    <t>ROÇA PRÓPRIA</t>
  </si>
  <si>
    <t>ROÇA 1 (NOME)</t>
  </si>
  <si>
    <t>CUSTOS</t>
  </si>
  <si>
    <t>Especificação</t>
  </si>
  <si>
    <t>Unidade</t>
  </si>
  <si>
    <t>qnt</t>
  </si>
  <si>
    <t>R$ Unitário</t>
  </si>
  <si>
    <t>R$ Total</t>
  </si>
  <si>
    <t>Compra da raiz</t>
  </si>
  <si>
    <t>Transporte veículo utilitário</t>
  </si>
  <si>
    <t>Mão de obra para a colheita</t>
  </si>
  <si>
    <t xml:space="preserve">Outras despesas </t>
  </si>
  <si>
    <t>Total da compra de mandioca</t>
  </si>
  <si>
    <t>Custo Total Da Mandioca Roça 1</t>
  </si>
  <si>
    <t>ROÇA 2 (NOME)</t>
  </si>
  <si>
    <t>Produção de Farinha (quantidade)</t>
  </si>
  <si>
    <t>Custo Total da Roça 2</t>
  </si>
  <si>
    <t>ROÇA – (MEAÇÃO OU PARCEIRA)</t>
  </si>
  <si>
    <t>ROÇA 1 (NOME) </t>
  </si>
  <si>
    <t>Área:</t>
  </si>
  <si>
    <t> Produção (raiz)</t>
  </si>
  <si>
    <t> Produção (farinha de mandioca)</t>
  </si>
  <si>
    <t>CUSTOS (ROÇA 1)</t>
  </si>
  <si>
    <t>Parte atribuída ao dono da roça</t>
  </si>
  <si>
    <t>Mão de obra para a colheita (familiar)</t>
  </si>
  <si>
    <t>Mão de obra para colheita (contratada)</t>
  </si>
  <si>
    <t>Total do custo da roça 1</t>
  </si>
  <si>
    <t>* Registrar somente os custos de responsabilidade do engenho de farinha</t>
  </si>
  <si>
    <t>ROÇA 2 (NOME) </t>
  </si>
  <si>
    <t>Total do custo da roça 2</t>
  </si>
  <si>
    <t>Responsável pelo levantamento: Luis Fernando Sousa</t>
  </si>
  <si>
    <t>Engenho:</t>
  </si>
  <si>
    <t>Ano:</t>
  </si>
  <si>
    <t>Caderneta de Campo - Levantamento de custo de Produção Farinha de Mandioca – Garopaba/SC</t>
  </si>
  <si>
    <t>PARTE 1: ROÇAS  CUSTO DA MANDIOCA RAIZ</t>
  </si>
  <si>
    <t>ROÇA - COMPRA DE MANDIOCA</t>
  </si>
  <si>
    <t>PARTE 2: ENGENHO DE FARINHA</t>
  </si>
  <si>
    <t>PRODUÇÃO 2020</t>
  </si>
  <si>
    <t>Produto</t>
  </si>
  <si>
    <t>Quantidade</t>
  </si>
  <si>
    <t>R$ Unit</t>
  </si>
  <si>
    <t>Venda</t>
  </si>
  <si>
    <t>Consumo Prop.</t>
  </si>
  <si>
    <t>Trocas</t>
  </si>
  <si>
    <t>TOTAL</t>
  </si>
  <si>
    <t>Farinha de mandioca</t>
  </si>
  <si>
    <t>Massa de biju</t>
  </si>
  <si>
    <t>Prestação de serviço/engenho</t>
  </si>
  <si>
    <t>Total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</si>
  <si>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O produto que se encontra armazenado deve ser registrado em uma das colunas “venda”, “consumo próprio” ou “troca”.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</si>
  <si>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Troca – uso da farinha de mandioca em “trocas” que não envolvem dinheiro como retribuição a alguma pessoa. Refere-se ao uso da farinha de mandioca como pagamento por algum tipo de insumo ou serviço utilizado no engenho (ex: trabalho raspagem/farinha), pagamento da parte “meia” do dono de roças de mandioca, produto destinado como “presente” a pessoas próximas.</t>
    </r>
  </si>
  <si>
    <t>MÃO DE OBRA - TRANSFORMAÇÃO DE RAIZ EM FARINHA</t>
  </si>
  <si>
    <t>TAREFA (unidade horas/trabalho)</t>
  </si>
  <si>
    <t>Valor</t>
  </si>
  <si>
    <t>Raspar</t>
  </si>
  <si>
    <t>Dono do engenho (nominar)</t>
  </si>
  <si>
    <t>Ajudante (nominar)</t>
  </si>
  <si>
    <t>Mão de obra (troca trabalho/farinha)</t>
  </si>
  <si>
    <t>Mão de obra (pagamento em dinheiro)</t>
  </si>
  <si>
    <t>Lavagem</t>
  </si>
  <si>
    <t>Cevar</t>
  </si>
  <si>
    <t>Prensar</t>
  </si>
  <si>
    <t>Cevar (segunda vez)</t>
  </si>
  <si>
    <t>Forneamento</t>
  </si>
  <si>
    <t>Armazenamento</t>
  </si>
  <si>
    <t>* Esta tabela pode ter como unidade de referência: 1) farinhada; 2) produção de uma roça; 3) a safra/ciclo todo</t>
  </si>
  <si>
    <t>INVENTÁRIO</t>
  </si>
  <si>
    <t>BENFEITORIAS (ENGENHO DE FARINHA)</t>
  </si>
  <si>
    <t>Quant.</t>
  </si>
  <si>
    <t>Valor Atual (R$)</t>
  </si>
  <si>
    <t>Valor Residual (R$)</t>
  </si>
  <si>
    <t>Vida Útil</t>
  </si>
  <si>
    <t>(anos)</t>
  </si>
  <si>
    <t>Depreciação (anual)</t>
  </si>
  <si>
    <t>% uso</t>
  </si>
  <si>
    <t>Rateio</t>
  </si>
  <si>
    <t xml:space="preserve">Engenho de farinha, dimensão, características do barracão, tempo de existência, </t>
  </si>
  <si>
    <t>Rede de energia (se específica do engenho)</t>
  </si>
  <si>
    <t>Outro tipo de construção (se houver)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</si>
  <si>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Especificar e atribuir preço a benfeitoria do engenho de farinha  e a outras estruturas permanentes, Os equipamentos que compõem o mesmo  devem ser registrados na tabela abaixo.</t>
    </r>
  </si>
  <si>
    <t>Raspador</t>
  </si>
  <si>
    <t>Motor elétrico</t>
  </si>
  <si>
    <t xml:space="preserve">Motor a combustão </t>
  </si>
  <si>
    <t>Prensa</t>
  </si>
  <si>
    <t>Tela ou sacos</t>
  </si>
  <si>
    <t>Fornaria</t>
  </si>
  <si>
    <t>Peneiras</t>
  </si>
  <si>
    <t>Ferramentas diversas</t>
  </si>
  <si>
    <t>Carro de boi</t>
  </si>
  <si>
    <t>Latas</t>
  </si>
  <si>
    <t>Balaios</t>
  </si>
  <si>
    <t>MÁQUINAS E EQUIPAMENTOS</t>
  </si>
  <si>
    <t>*exemplos de equipamentos e máquinas, pode alterar ou inserir outros</t>
  </si>
  <si>
    <t>MANUTENÇÃO</t>
  </si>
  <si>
    <t>BENFEITORIAS</t>
  </si>
  <si>
    <t>Valor Unitário (R$)</t>
  </si>
  <si>
    <t>Valor Total (R$)</t>
  </si>
  <si>
    <t>Rateio (período ou produto)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</si>
  <si>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Registrar as despesas realizadas com manutenção das benfeitorias do engenho – reparos, pinturas,  serviços especializados (eletricista, marceneiro, pedreiro), compra de material para reparos (telhas, madeira) entre outros ítens</t>
    </r>
  </si>
  <si>
    <t>MÁQUINAS E EQUIPAMENTOS (agosto/2019 a julho/2020)</t>
  </si>
  <si>
    <t>Rateio (%)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</si>
  <si>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Registrar as despesas realizadas com manutenção das máquinas e equipamentos do engenho – reformas, pinturas,  serviços especializados (eletricista, oficina, marceneiro), compra de material para reparos (telhas, madeira) entre outros itens, lubrificantes, correias,etc)</t>
    </r>
  </si>
  <si>
    <t xml:space="preserve">REGISTRO DE OUTROS ITENS DE CUSTOS  </t>
  </si>
  <si>
    <r>
      <t>E</t>
    </r>
    <r>
      <rPr>
        <sz val="11"/>
        <color rgb="FF000000"/>
        <rFont val="Times New Roman"/>
        <family val="1"/>
      </rPr>
      <t>specificação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</si>
  <si>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Registrar despesas diversas relacionadas ao produção de farinha em 2020</t>
    </r>
  </si>
  <si>
    <t>Projeto de Extensão - Custos de Produção e Precificação de Produtos de qualidade</t>
  </si>
  <si>
    <t>Coordenador: Prof. Cristiano Desconsi</t>
  </si>
  <si>
    <t>Componentes da Receita</t>
  </si>
  <si>
    <t>A. RECEITA BRUTA</t>
  </si>
  <si>
    <t>Total da Receita Bruta</t>
  </si>
  <si>
    <t>Componentes do Custo</t>
  </si>
  <si>
    <t>B. CUSTOS VARIÁVEIS</t>
  </si>
  <si>
    <t>Total dos Custos Variáveis (I + II + III + IV + V + VI)</t>
  </si>
  <si>
    <t>C. CUSTOS FIXOS</t>
  </si>
  <si>
    <t>VIII. Outros Custos Fixos</t>
  </si>
  <si>
    <t>Total de Outros Custos Fixos (VIII)</t>
  </si>
  <si>
    <t>Remuneração da Terra 2% a. a.</t>
  </si>
  <si>
    <t>Total dos Custos Fixos</t>
  </si>
  <si>
    <t>D. CUSTO OPERACIONAL (B + VII + VIII = D)</t>
  </si>
  <si>
    <t>E. CUSTO TOTAL (B + C  = E)</t>
  </si>
  <si>
    <t>Margem Bruta (A- B)</t>
  </si>
  <si>
    <t>Margem Líquida (A - D)</t>
  </si>
  <si>
    <t>Lucro (A - E)</t>
  </si>
  <si>
    <t>Remuneração do Capital (fixo) 2% a.a.</t>
  </si>
  <si>
    <t>I. Roça própria</t>
  </si>
  <si>
    <t>Preparo do solo</t>
  </si>
  <si>
    <t>Colheita e transportes</t>
  </si>
  <si>
    <t>B1. Custo da mandioca raíz</t>
  </si>
  <si>
    <t>Total roça própria (I)</t>
  </si>
  <si>
    <t>II. Roça - Compra de mandioca</t>
  </si>
  <si>
    <t>Custo total mandioca roça 1</t>
  </si>
  <si>
    <t>Custo total mandioca roça 2</t>
  </si>
  <si>
    <t>Total roça - compra de mandioca (II)</t>
  </si>
  <si>
    <t>III. Roça -  Meação ou parceria</t>
  </si>
  <si>
    <t>Custo total roça 1</t>
  </si>
  <si>
    <t>Custo total roça 2</t>
  </si>
  <si>
    <t>Total roça - meação ou parceria (III)</t>
  </si>
  <si>
    <t>IV. Mão de obra - Transformação de raíz em farinha</t>
  </si>
  <si>
    <t xml:space="preserve">Lavagem </t>
  </si>
  <si>
    <t>Total Mão de obra (IV)</t>
  </si>
  <si>
    <t>Benfeitorias</t>
  </si>
  <si>
    <t>Máquinas e equipamentos</t>
  </si>
  <si>
    <t>V. Manutenção</t>
  </si>
  <si>
    <t>Total manutenção (V)</t>
  </si>
  <si>
    <t>VI. Outros itens de custo</t>
  </si>
  <si>
    <t>Total outro itens de custo (VI)</t>
  </si>
  <si>
    <t>Total raspagem</t>
  </si>
  <si>
    <t>Total lavagem</t>
  </si>
  <si>
    <t>Total cevar</t>
  </si>
  <si>
    <t>Total prensar</t>
  </si>
  <si>
    <t>Total cevar (segunda vez)</t>
  </si>
  <si>
    <t>Total forneamento</t>
  </si>
  <si>
    <t>Total armazenamento</t>
  </si>
  <si>
    <t>Total mão de obra</t>
  </si>
  <si>
    <t>Valor (R$)</t>
  </si>
  <si>
    <t>Total preparo do solo</t>
  </si>
  <si>
    <t>Total plantio</t>
  </si>
  <si>
    <t>Total tratos culturais</t>
  </si>
  <si>
    <t>Total colheita e transporte</t>
  </si>
  <si>
    <t>VII. Depreciação</t>
  </si>
  <si>
    <t>IV. Renda dos fatores de produção</t>
  </si>
  <si>
    <t>Total depreciação (VII)</t>
  </si>
  <si>
    <t>Total do Custo dos Fatores de Produção (IV)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</si>
</sst>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AC673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0" fillId="0" borderId="0" xfId="0" applyAlignment="1"/>
    <xf numFmtId="0" fontId="2" fillId="8" borderId="7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10" borderId="17" xfId="0" applyFont="1" applyFill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9" borderId="17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indent="5"/>
    </xf>
    <xf numFmtId="0" fontId="8" fillId="0" borderId="14" xfId="0" applyFont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2" fillId="9" borderId="15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9" borderId="12" xfId="0" applyFont="1" applyFill="1" applyBorder="1" applyAlignment="1">
      <alignment vertical="center" wrapText="1"/>
    </xf>
    <xf numFmtId="0" fontId="3" fillId="9" borderId="15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5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2" xfId="0" applyBorder="1"/>
    <xf numFmtId="0" fontId="0" fillId="0" borderId="4" xfId="0" applyBorder="1"/>
    <xf numFmtId="0" fontId="0" fillId="0" borderId="19" xfId="0" applyBorder="1"/>
    <xf numFmtId="0" fontId="11" fillId="0" borderId="19" xfId="0" applyFont="1" applyBorder="1"/>
    <xf numFmtId="0" fontId="11" fillId="0" borderId="19" xfId="0" applyFont="1" applyFill="1" applyBorder="1"/>
    <xf numFmtId="0" fontId="0" fillId="0" borderId="19" xfId="0" applyFont="1" applyBorder="1"/>
    <xf numFmtId="0" fontId="0" fillId="0" borderId="19" xfId="0" applyFont="1" applyFill="1" applyBorder="1"/>
    <xf numFmtId="0" fontId="11" fillId="0" borderId="19" xfId="0" applyFont="1" applyFill="1" applyBorder="1" applyAlignment="1">
      <alignment horizontal="right"/>
    </xf>
    <xf numFmtId="0" fontId="0" fillId="13" borderId="19" xfId="0" applyFont="1" applyFill="1" applyBorder="1"/>
    <xf numFmtId="0" fontId="0" fillId="0" borderId="19" xfId="0" applyFill="1" applyBorder="1"/>
    <xf numFmtId="0" fontId="10" fillId="17" borderId="19" xfId="0" applyFont="1" applyFill="1" applyBorder="1"/>
    <xf numFmtId="164" fontId="4" fillId="10" borderId="17" xfId="0" applyNumberFormat="1" applyFont="1" applyFill="1" applyBorder="1" applyAlignment="1">
      <alignment vertical="center" wrapText="1"/>
    </xf>
    <xf numFmtId="0" fontId="11" fillId="13" borderId="19" xfId="0" applyFont="1" applyFill="1" applyBorder="1" applyAlignment="1">
      <alignment horizontal="left"/>
    </xf>
    <xf numFmtId="0" fontId="11" fillId="13" borderId="19" xfId="0" applyFont="1" applyFill="1" applyBorder="1" applyAlignment="1">
      <alignment horizontal="right"/>
    </xf>
    <xf numFmtId="0" fontId="11" fillId="0" borderId="20" xfId="0" applyFont="1" applyBorder="1" applyAlignment="1"/>
    <xf numFmtId="0" fontId="11" fillId="0" borderId="19" xfId="0" applyFont="1" applyBorder="1" applyAlignment="1"/>
    <xf numFmtId="0" fontId="0" fillId="13" borderId="19" xfId="0" applyFont="1" applyFill="1" applyBorder="1" applyAlignment="1">
      <alignment horizontal="left"/>
    </xf>
    <xf numFmtId="0" fontId="11" fillId="13" borderId="19" xfId="0" applyFont="1" applyFill="1" applyBorder="1" applyAlignment="1"/>
    <xf numFmtId="0" fontId="11" fillId="0" borderId="20" xfId="0" applyFont="1" applyFill="1" applyBorder="1" applyAlignment="1">
      <alignment horizontal="left"/>
    </xf>
    <xf numFmtId="0" fontId="11" fillId="14" borderId="20" xfId="0" applyFont="1" applyFill="1" applyBorder="1" applyAlignment="1"/>
    <xf numFmtId="0" fontId="11" fillId="15" borderId="20" xfId="0" applyFont="1" applyFill="1" applyBorder="1" applyAlignment="1"/>
    <xf numFmtId="0" fontId="11" fillId="16" borderId="20" xfId="0" applyFont="1" applyFill="1" applyBorder="1" applyAlignment="1"/>
    <xf numFmtId="0" fontId="11" fillId="11" borderId="20" xfId="0" applyFont="1" applyFill="1" applyBorder="1" applyAlignment="1"/>
    <xf numFmtId="0" fontId="11" fillId="18" borderId="19" xfId="0" applyFont="1" applyFill="1" applyBorder="1" applyAlignment="1">
      <alignment horizontal="center"/>
    </xf>
    <xf numFmtId="0" fontId="11" fillId="12" borderId="19" xfId="0" applyFont="1" applyFill="1" applyBorder="1" applyAlignment="1"/>
    <xf numFmtId="0" fontId="11" fillId="19" borderId="19" xfId="0" applyFont="1" applyFill="1" applyBorder="1" applyAlignment="1"/>
    <xf numFmtId="0" fontId="8" fillId="0" borderId="1" xfId="0" applyFont="1" applyBorder="1" applyAlignment="1">
      <alignment vertical="center" wrapText="1"/>
    </xf>
    <xf numFmtId="0" fontId="1" fillId="10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top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left" vertical="center"/>
    </xf>
    <xf numFmtId="0" fontId="2" fillId="20" borderId="3" xfId="0" applyFont="1" applyFill="1" applyBorder="1" applyAlignment="1">
      <alignment horizontal="left" vertical="center"/>
    </xf>
    <xf numFmtId="0" fontId="2" fillId="20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9" borderId="1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9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9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1" fillId="15" borderId="19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left"/>
    </xf>
    <xf numFmtId="0" fontId="11" fillId="14" borderId="19" xfId="0" applyFont="1" applyFill="1" applyBorder="1" applyAlignment="1">
      <alignment horizontal="center"/>
    </xf>
    <xf numFmtId="0" fontId="11" fillId="18" borderId="19" xfId="0" applyFont="1" applyFill="1" applyBorder="1" applyAlignment="1">
      <alignment horizontal="center"/>
    </xf>
    <xf numFmtId="0" fontId="11" fillId="12" borderId="20" xfId="0" applyFont="1" applyFill="1" applyBorder="1" applyAlignment="1">
      <alignment horizontal="left"/>
    </xf>
    <xf numFmtId="0" fontId="11" fillId="12" borderId="21" xfId="0" applyFont="1" applyFill="1" applyBorder="1" applyAlignment="1">
      <alignment horizontal="left"/>
    </xf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19051</xdr:rowOff>
    </xdr:from>
    <xdr:to>
      <xdr:col>9</xdr:col>
      <xdr:colOff>405796</xdr:colOff>
      <xdr:row>32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B0E80CD-98E5-49EE-9A6D-24BBCA3CA5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33848" r="5042" b="-1"/>
        <a:stretch/>
      </xdr:blipFill>
      <xdr:spPr bwMode="auto">
        <a:xfrm>
          <a:off x="9525" y="19051"/>
          <a:ext cx="5882671" cy="6124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19049</xdr:rowOff>
    </xdr:from>
    <xdr:to>
      <xdr:col>10</xdr:col>
      <xdr:colOff>336808</xdr:colOff>
      <xdr:row>42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738C85E-D7CA-460E-AEF5-7606066D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" t="2882" r="4802"/>
        <a:stretch/>
      </xdr:blipFill>
      <xdr:spPr bwMode="auto">
        <a:xfrm>
          <a:off x="1" y="19049"/>
          <a:ext cx="7185282" cy="814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171450</xdr:rowOff>
    </xdr:from>
    <xdr:to>
      <xdr:col>10</xdr:col>
      <xdr:colOff>285749</xdr:colOff>
      <xdr:row>98</xdr:row>
      <xdr:rowOff>138905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9BDD17A-E6E6-4F28-8DB8-07FEBEAF58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3326" r="4706"/>
        <a:stretch/>
      </xdr:blipFill>
      <xdr:spPr bwMode="auto">
        <a:xfrm>
          <a:off x="0" y="8172450"/>
          <a:ext cx="7134224" cy="1063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114299</xdr:rowOff>
    </xdr:from>
    <xdr:to>
      <xdr:col>10</xdr:col>
      <xdr:colOff>346632</xdr:colOff>
      <xdr:row>155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C88D03A-3A92-4315-AED9-F82FF800F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2969" r="4370"/>
        <a:stretch/>
      </xdr:blipFill>
      <xdr:spPr bwMode="auto">
        <a:xfrm>
          <a:off x="0" y="18783299"/>
          <a:ext cx="7195107" cy="10906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114300</xdr:rowOff>
    </xdr:from>
    <xdr:to>
      <xdr:col>10</xdr:col>
      <xdr:colOff>331793</xdr:colOff>
      <xdr:row>213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BB4F2BC-2B38-45F2-B80C-58BBF05C84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2731" r="5378"/>
        <a:stretch/>
      </xdr:blipFill>
      <xdr:spPr bwMode="auto">
        <a:xfrm>
          <a:off x="0" y="29641800"/>
          <a:ext cx="7180268" cy="1099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38100</xdr:rowOff>
    </xdr:from>
    <xdr:to>
      <xdr:col>10</xdr:col>
      <xdr:colOff>377921</xdr:colOff>
      <xdr:row>270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945C8792-C322-4B62-8347-C6BB003BCA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3087" r="5210"/>
        <a:stretch/>
      </xdr:blipFill>
      <xdr:spPr bwMode="auto">
        <a:xfrm>
          <a:off x="0" y="40614600"/>
          <a:ext cx="7226396" cy="1100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270</xdr:row>
      <xdr:rowOff>180974</xdr:rowOff>
    </xdr:from>
    <xdr:to>
      <xdr:col>10</xdr:col>
      <xdr:colOff>304800</xdr:colOff>
      <xdr:row>288</xdr:row>
      <xdr:rowOff>145163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D6B8146-098E-4704-AD5A-85C7B1F362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9" t="3206" r="4706" b="66153"/>
        <a:stretch/>
      </xdr:blipFill>
      <xdr:spPr bwMode="auto">
        <a:xfrm>
          <a:off x="38100" y="51615974"/>
          <a:ext cx="7115175" cy="3393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33" workbookViewId="0">
      <selection activeCell="A43" sqref="A43:D43"/>
    </sheetView>
  </sheetViews>
  <sheetFormatPr defaultRowHeight="15" x14ac:dyDescent="0.25"/>
  <cols>
    <col min="1" max="1" width="49.5703125" customWidth="1"/>
    <col min="2" max="2" width="19.28515625" customWidth="1"/>
    <col min="3" max="3" width="16.140625" customWidth="1"/>
    <col min="4" max="4" width="14" customWidth="1"/>
    <col min="5" max="5" width="20.7109375" customWidth="1"/>
    <col min="6" max="6" width="33.140625" customWidth="1"/>
  </cols>
  <sheetData>
    <row r="1" spans="1:9" x14ac:dyDescent="0.25">
      <c r="A1" s="96" t="s">
        <v>141</v>
      </c>
      <c r="B1" s="96"/>
      <c r="C1" s="96"/>
      <c r="D1" s="59"/>
      <c r="E1" s="35"/>
      <c r="F1" s="34"/>
      <c r="G1" s="34"/>
      <c r="H1" s="34"/>
      <c r="I1" s="34"/>
    </row>
    <row r="2" spans="1:9" x14ac:dyDescent="0.25">
      <c r="A2" s="59"/>
      <c r="B2" s="59"/>
      <c r="C2" s="59"/>
      <c r="D2" s="59"/>
      <c r="E2" s="35"/>
      <c r="F2" s="34"/>
      <c r="G2" s="34"/>
      <c r="H2" s="34"/>
      <c r="I2" s="34"/>
    </row>
    <row r="3" spans="1:9" x14ac:dyDescent="0.25">
      <c r="A3" s="33" t="s">
        <v>142</v>
      </c>
      <c r="B3" s="59"/>
      <c r="C3" s="59"/>
      <c r="D3" s="59"/>
    </row>
    <row r="4" spans="1:9" x14ac:dyDescent="0.25">
      <c r="A4" s="96" t="s">
        <v>69</v>
      </c>
      <c r="B4" s="96"/>
      <c r="C4" s="96"/>
      <c r="D4" s="96"/>
    </row>
    <row r="5" spans="1:9" x14ac:dyDescent="0.25">
      <c r="A5" s="96"/>
      <c r="B5" s="96"/>
      <c r="C5" s="96"/>
      <c r="D5" s="96"/>
    </row>
    <row r="6" spans="1:9" x14ac:dyDescent="0.25">
      <c r="A6" s="33" t="s">
        <v>66</v>
      </c>
      <c r="B6" s="59"/>
      <c r="C6" s="59"/>
      <c r="D6" s="59"/>
    </row>
    <row r="7" spans="1:9" x14ac:dyDescent="0.25">
      <c r="A7" s="2" t="s">
        <v>67</v>
      </c>
      <c r="B7" s="2"/>
      <c r="C7" s="2"/>
      <c r="D7" s="59"/>
    </row>
    <row r="8" spans="1:9" x14ac:dyDescent="0.25">
      <c r="A8" s="2" t="s">
        <v>68</v>
      </c>
      <c r="B8" s="59"/>
      <c r="C8" s="59"/>
      <c r="D8" s="59"/>
    </row>
    <row r="9" spans="1:9" x14ac:dyDescent="0.25">
      <c r="A9" s="59"/>
      <c r="B9" s="96" t="s">
        <v>70</v>
      </c>
      <c r="C9" s="96"/>
      <c r="D9" s="96"/>
    </row>
    <row r="10" spans="1:9" ht="15.75" thickBot="1" x14ac:dyDescent="0.3">
      <c r="A10" s="1" t="s">
        <v>36</v>
      </c>
      <c r="B10" s="59"/>
      <c r="C10" s="59"/>
      <c r="D10" s="59"/>
    </row>
    <row r="11" spans="1:9" ht="15.75" thickBot="1" x14ac:dyDescent="0.3">
      <c r="A11" s="97" t="s">
        <v>0</v>
      </c>
      <c r="B11" s="98"/>
      <c r="C11" s="99"/>
      <c r="D11" s="97" t="s">
        <v>1</v>
      </c>
      <c r="E11" s="98"/>
      <c r="F11" s="99"/>
    </row>
    <row r="12" spans="1:9" ht="15.75" thickBot="1" x14ac:dyDescent="0.3">
      <c r="A12" s="103" t="s">
        <v>2</v>
      </c>
      <c r="B12" s="104"/>
      <c r="C12" s="104"/>
      <c r="D12" s="104"/>
      <c r="E12" s="104"/>
      <c r="F12" s="105"/>
    </row>
    <row r="13" spans="1:9" ht="15.75" thickBot="1" x14ac:dyDescent="0.3">
      <c r="A13" s="18" t="s">
        <v>3</v>
      </c>
      <c r="B13" s="19"/>
      <c r="C13" s="20"/>
      <c r="D13" s="21"/>
      <c r="E13" s="3"/>
      <c r="F13" s="4"/>
    </row>
    <row r="14" spans="1:9" ht="15.75" thickBot="1" x14ac:dyDescent="0.3">
      <c r="A14" s="18" t="s">
        <v>4</v>
      </c>
      <c r="B14" s="19"/>
      <c r="C14" s="20"/>
      <c r="D14" s="22"/>
      <c r="E14" s="23"/>
      <c r="F14" s="24"/>
    </row>
    <row r="15" spans="1:9" ht="15.75" thickBot="1" x14ac:dyDescent="0.3">
      <c r="A15" s="6" t="s">
        <v>5</v>
      </c>
      <c r="B15" s="7" t="s">
        <v>6</v>
      </c>
      <c r="C15" s="25" t="s">
        <v>7</v>
      </c>
      <c r="D15" s="26"/>
      <c r="E15" s="8" t="s">
        <v>8</v>
      </c>
      <c r="F15" s="8" t="s">
        <v>9</v>
      </c>
    </row>
    <row r="16" spans="1:9" ht="15.75" thickBot="1" x14ac:dyDescent="0.3">
      <c r="A16" s="27" t="s">
        <v>10</v>
      </c>
      <c r="B16" s="28"/>
      <c r="C16" s="28"/>
      <c r="D16" s="28"/>
      <c r="E16" s="28"/>
      <c r="F16" s="29"/>
    </row>
    <row r="17" spans="1:6" ht="15.75" thickBot="1" x14ac:dyDescent="0.3">
      <c r="A17" s="9" t="s">
        <v>11</v>
      </c>
      <c r="B17" s="10" t="s">
        <v>12</v>
      </c>
      <c r="C17" s="18"/>
      <c r="D17" s="20"/>
      <c r="E17" s="11"/>
      <c r="F17" s="11"/>
    </row>
    <row r="18" spans="1:6" ht="15.75" thickBot="1" x14ac:dyDescent="0.3">
      <c r="A18" s="9" t="s">
        <v>13</v>
      </c>
      <c r="B18" s="10"/>
      <c r="C18" s="18"/>
      <c r="D18" s="20"/>
      <c r="E18" s="11"/>
      <c r="F18" s="11"/>
    </row>
    <row r="19" spans="1:6" ht="15.75" thickBot="1" x14ac:dyDescent="0.3">
      <c r="A19" s="9" t="s">
        <v>14</v>
      </c>
      <c r="B19" s="5"/>
      <c r="C19" s="21"/>
      <c r="D19" s="4"/>
      <c r="E19" s="5"/>
      <c r="F19" s="5"/>
    </row>
    <row r="20" spans="1:6" ht="15.75" thickBot="1" x14ac:dyDescent="0.3">
      <c r="A20" s="9" t="s">
        <v>15</v>
      </c>
      <c r="B20" s="10"/>
      <c r="C20" s="18"/>
      <c r="D20" s="20"/>
      <c r="E20" s="11"/>
      <c r="F20" s="11"/>
    </row>
    <row r="21" spans="1:6" ht="15.75" thickBot="1" x14ac:dyDescent="0.3">
      <c r="A21" s="9" t="s">
        <v>16</v>
      </c>
      <c r="B21" s="10"/>
      <c r="C21" s="64"/>
      <c r="D21" s="65"/>
      <c r="E21" s="11"/>
      <c r="F21" s="11"/>
    </row>
    <row r="22" spans="1:6" ht="15.75" thickBot="1" x14ac:dyDescent="0.3">
      <c r="A22" s="100" t="s">
        <v>191</v>
      </c>
      <c r="B22" s="101"/>
      <c r="C22" s="101"/>
      <c r="D22" s="102"/>
      <c r="E22" s="5">
        <f>SUM(E17:E21)</f>
        <v>0</v>
      </c>
      <c r="F22" s="5"/>
    </row>
    <row r="23" spans="1:6" ht="15.75" thickBot="1" x14ac:dyDescent="0.3">
      <c r="A23" s="30" t="s">
        <v>17</v>
      </c>
      <c r="B23" s="31"/>
      <c r="C23" s="31"/>
      <c r="D23" s="31"/>
      <c r="E23" s="31"/>
      <c r="F23" s="32"/>
    </row>
    <row r="24" spans="1:6" ht="15.75" thickBot="1" x14ac:dyDescent="0.3">
      <c r="A24" s="9" t="s">
        <v>18</v>
      </c>
      <c r="B24" s="5"/>
      <c r="C24" s="21"/>
      <c r="D24" s="4"/>
      <c r="E24" s="5"/>
      <c r="F24" s="5"/>
    </row>
    <row r="25" spans="1:6" ht="15.75" thickBot="1" x14ac:dyDescent="0.3">
      <c r="A25" s="9" t="s">
        <v>19</v>
      </c>
      <c r="B25" s="5"/>
      <c r="C25" s="21"/>
      <c r="D25" s="4"/>
      <c r="E25" s="5"/>
      <c r="F25" s="5"/>
    </row>
    <row r="26" spans="1:6" ht="15.75" thickBot="1" x14ac:dyDescent="0.3">
      <c r="A26" s="9" t="s">
        <v>20</v>
      </c>
      <c r="B26" s="5"/>
      <c r="C26" s="21"/>
      <c r="D26" s="4"/>
      <c r="E26" s="5"/>
      <c r="F26" s="5"/>
    </row>
    <row r="27" spans="1:6" ht="15.75" thickBot="1" x14ac:dyDescent="0.3">
      <c r="A27" s="9" t="s">
        <v>21</v>
      </c>
      <c r="B27" s="5"/>
      <c r="C27" s="66"/>
      <c r="D27" s="67"/>
      <c r="E27" s="5"/>
      <c r="F27" s="5"/>
    </row>
    <row r="28" spans="1:6" ht="15.75" thickBot="1" x14ac:dyDescent="0.3">
      <c r="A28" s="100" t="s">
        <v>192</v>
      </c>
      <c r="B28" s="101"/>
      <c r="C28" s="101"/>
      <c r="D28" s="102"/>
      <c r="E28" s="5">
        <f>SUM(E24:E27)</f>
        <v>0</v>
      </c>
      <c r="F28" s="5"/>
    </row>
    <row r="29" spans="1:6" ht="15.75" thickBot="1" x14ac:dyDescent="0.3">
      <c r="A29" s="30" t="s">
        <v>22</v>
      </c>
      <c r="B29" s="31"/>
      <c r="C29" s="31"/>
      <c r="D29" s="31"/>
      <c r="E29" s="31"/>
      <c r="F29" s="32"/>
    </row>
    <row r="30" spans="1:6" ht="15.75" thickBot="1" x14ac:dyDescent="0.3">
      <c r="A30" s="9" t="s">
        <v>23</v>
      </c>
      <c r="B30" s="5"/>
      <c r="C30" s="21"/>
      <c r="D30" s="4"/>
      <c r="E30" s="5"/>
      <c r="F30" s="5"/>
    </row>
    <row r="31" spans="1:6" ht="15.75" thickBot="1" x14ac:dyDescent="0.3">
      <c r="A31" s="9" t="s">
        <v>24</v>
      </c>
      <c r="B31" s="5"/>
      <c r="C31" s="21"/>
      <c r="D31" s="4"/>
      <c r="E31" s="5"/>
      <c r="F31" s="5"/>
    </row>
    <row r="32" spans="1:6" ht="15.75" thickBot="1" x14ac:dyDescent="0.3">
      <c r="A32" s="9" t="s">
        <v>25</v>
      </c>
      <c r="B32" s="5"/>
      <c r="C32" s="21"/>
      <c r="D32" s="4"/>
      <c r="E32" s="5"/>
      <c r="F32" s="5"/>
    </row>
    <row r="33" spans="1:6" ht="15.75" thickBot="1" x14ac:dyDescent="0.3">
      <c r="A33" s="9" t="s">
        <v>26</v>
      </c>
      <c r="B33" s="5"/>
      <c r="C33" s="21"/>
      <c r="D33" s="4"/>
      <c r="E33" s="5"/>
      <c r="F33" s="5"/>
    </row>
    <row r="34" spans="1:6" ht="15.75" thickBot="1" x14ac:dyDescent="0.3">
      <c r="A34" s="9" t="s">
        <v>27</v>
      </c>
      <c r="B34" s="5"/>
      <c r="C34" s="21"/>
      <c r="D34" s="4"/>
      <c r="E34" s="5"/>
      <c r="F34" s="5"/>
    </row>
    <row r="35" spans="1:6" ht="15.75" thickBot="1" x14ac:dyDescent="0.3">
      <c r="A35" s="9" t="s">
        <v>28</v>
      </c>
      <c r="B35" s="5"/>
      <c r="C35" s="21"/>
      <c r="D35" s="4"/>
      <c r="E35" s="5"/>
      <c r="F35" s="5"/>
    </row>
    <row r="36" spans="1:6" ht="15.75" thickBot="1" x14ac:dyDescent="0.3">
      <c r="A36" s="9" t="s">
        <v>29</v>
      </c>
      <c r="B36" s="5"/>
      <c r="C36" s="21"/>
      <c r="D36" s="4"/>
      <c r="E36" s="5"/>
      <c r="F36" s="5"/>
    </row>
    <row r="37" spans="1:6" ht="15.75" thickBot="1" x14ac:dyDescent="0.3">
      <c r="A37" s="9" t="s">
        <v>30</v>
      </c>
      <c r="B37" s="5"/>
      <c r="C37" s="66"/>
      <c r="D37" s="67"/>
      <c r="E37" s="5"/>
      <c r="F37" s="5"/>
    </row>
    <row r="38" spans="1:6" ht="15.75" thickBot="1" x14ac:dyDescent="0.3">
      <c r="A38" s="100" t="s">
        <v>193</v>
      </c>
      <c r="B38" s="101"/>
      <c r="C38" s="101"/>
      <c r="D38" s="102"/>
      <c r="E38" s="5">
        <f>SUM(E30:E37)</f>
        <v>0</v>
      </c>
      <c r="F38" s="5"/>
    </row>
    <row r="39" spans="1:6" ht="15.75" thickBot="1" x14ac:dyDescent="0.3">
      <c r="A39" s="27" t="s">
        <v>31</v>
      </c>
      <c r="B39" s="28"/>
      <c r="C39" s="28"/>
      <c r="D39" s="28"/>
      <c r="E39" s="28"/>
      <c r="F39" s="29"/>
    </row>
    <row r="40" spans="1:6" ht="15.75" thickBot="1" x14ac:dyDescent="0.3">
      <c r="A40" s="9" t="s">
        <v>32</v>
      </c>
      <c r="B40" s="5"/>
      <c r="C40" s="21"/>
      <c r="D40" s="4"/>
      <c r="E40" s="5"/>
      <c r="F40" s="5"/>
    </row>
    <row r="41" spans="1:6" ht="15.75" thickBot="1" x14ac:dyDescent="0.3">
      <c r="A41" s="9" t="s">
        <v>33</v>
      </c>
      <c r="B41" s="10" t="s">
        <v>34</v>
      </c>
      <c r="C41" s="21"/>
      <c r="D41" s="4"/>
      <c r="E41" s="5"/>
      <c r="F41" s="5"/>
    </row>
    <row r="42" spans="1:6" ht="15.75" thickBot="1" x14ac:dyDescent="0.3">
      <c r="A42" s="9" t="s">
        <v>35</v>
      </c>
      <c r="B42" s="10"/>
      <c r="C42" s="66"/>
      <c r="D42" s="67"/>
      <c r="E42" s="5"/>
      <c r="F42" s="5"/>
    </row>
    <row r="43" spans="1:6" ht="15.75" thickBot="1" x14ac:dyDescent="0.3">
      <c r="A43" s="100" t="s">
        <v>194</v>
      </c>
      <c r="B43" s="101"/>
      <c r="C43" s="101"/>
      <c r="D43" s="102"/>
      <c r="E43" s="5">
        <f>SUM(E40:E42)</f>
        <v>0</v>
      </c>
      <c r="F43" s="5"/>
    </row>
  </sheetData>
  <mergeCells count="10">
    <mergeCell ref="A22:D22"/>
    <mergeCell ref="A28:D28"/>
    <mergeCell ref="A38:D38"/>
    <mergeCell ref="A43:D43"/>
    <mergeCell ref="A12:F12"/>
    <mergeCell ref="A4:D5"/>
    <mergeCell ref="B9:D9"/>
    <mergeCell ref="A1:C1"/>
    <mergeCell ref="A11:C11"/>
    <mergeCell ref="D11:F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tabSelected="1" workbookViewId="0">
      <selection activeCell="E32" sqref="E32"/>
    </sheetView>
  </sheetViews>
  <sheetFormatPr defaultRowHeight="15" x14ac:dyDescent="0.25"/>
  <cols>
    <col min="1" max="1" width="16.28515625" customWidth="1"/>
    <col min="2" max="2" width="12.42578125" customWidth="1"/>
    <col min="3" max="3" width="14.7109375" customWidth="1"/>
    <col min="4" max="4" width="15.42578125" customWidth="1"/>
    <col min="5" max="5" width="15.140625" customWidth="1"/>
    <col min="6" max="6" width="15.85546875" customWidth="1"/>
    <col min="8" max="8" width="17.5703125" customWidth="1"/>
    <col min="9" max="9" width="11.140625" customWidth="1"/>
    <col min="11" max="11" width="16.28515625" customWidth="1"/>
    <col min="12" max="12" width="13.5703125" customWidth="1"/>
    <col min="13" max="13" width="12.7109375" customWidth="1"/>
    <col min="17" max="17" width="9.140625" customWidth="1"/>
  </cols>
  <sheetData>
    <row r="2" spans="1:14" x14ac:dyDescent="0.25">
      <c r="A2" s="2"/>
      <c r="B2" s="2"/>
      <c r="C2" s="96" t="s">
        <v>129</v>
      </c>
      <c r="D2" s="96"/>
      <c r="E2" s="96"/>
      <c r="F2" s="96"/>
      <c r="G2" s="96"/>
      <c r="H2" s="96"/>
      <c r="I2" s="96"/>
      <c r="J2" s="96"/>
    </row>
    <row r="3" spans="1:14" ht="15.75" thickBot="1" x14ac:dyDescent="0.3">
      <c r="A3" s="1" t="s">
        <v>130</v>
      </c>
      <c r="H3" s="145" t="s">
        <v>135</v>
      </c>
      <c r="I3" s="145"/>
      <c r="J3" s="145"/>
      <c r="K3" s="145"/>
      <c r="L3" s="145"/>
      <c r="M3" s="145"/>
      <c r="N3" s="145"/>
    </row>
    <row r="4" spans="1:14" ht="29.25" thickBot="1" x14ac:dyDescent="0.3">
      <c r="A4" s="55" t="s">
        <v>39</v>
      </c>
      <c r="B4" s="56" t="s">
        <v>40</v>
      </c>
      <c r="C4" s="56" t="s">
        <v>75</v>
      </c>
      <c r="D4" s="56" t="s">
        <v>131</v>
      </c>
      <c r="E4" s="56" t="s">
        <v>132</v>
      </c>
      <c r="F4" s="56" t="s">
        <v>133</v>
      </c>
      <c r="H4" s="55" t="s">
        <v>39</v>
      </c>
      <c r="I4" s="56" t="s">
        <v>40</v>
      </c>
      <c r="J4" s="56" t="s">
        <v>7</v>
      </c>
      <c r="K4" s="56" t="s">
        <v>131</v>
      </c>
      <c r="L4" s="56" t="s">
        <v>132</v>
      </c>
      <c r="M4" s="56" t="s">
        <v>136</v>
      </c>
    </row>
    <row r="5" spans="1:14" ht="15.75" thickBot="1" x14ac:dyDescent="0.3">
      <c r="A5" s="51"/>
      <c r="B5" s="47"/>
      <c r="C5" s="47"/>
      <c r="D5" s="47"/>
      <c r="E5" s="47">
        <f>C5*D5</f>
        <v>0</v>
      </c>
      <c r="F5" s="47"/>
      <c r="H5" s="51"/>
      <c r="I5" s="47"/>
      <c r="J5" s="47"/>
      <c r="K5" s="47"/>
      <c r="L5" s="47">
        <f>J5*K5</f>
        <v>0</v>
      </c>
      <c r="M5" s="47"/>
    </row>
    <row r="6" spans="1:14" ht="15.75" thickBot="1" x14ac:dyDescent="0.3">
      <c r="A6" s="51"/>
      <c r="B6" s="47"/>
      <c r="C6" s="47"/>
      <c r="D6" s="47"/>
      <c r="E6" s="47">
        <f t="shared" ref="E6:E11" si="0">C6*D6</f>
        <v>0</v>
      </c>
      <c r="F6" s="47"/>
      <c r="H6" s="51"/>
      <c r="I6" s="47"/>
      <c r="J6" s="47"/>
      <c r="K6" s="47"/>
      <c r="L6" s="47">
        <f t="shared" ref="L6:L11" si="1">J6*K6</f>
        <v>0</v>
      </c>
      <c r="M6" s="47"/>
    </row>
    <row r="7" spans="1:14" ht="15.75" thickBot="1" x14ac:dyDescent="0.3">
      <c r="A7" s="51"/>
      <c r="B7" s="47"/>
      <c r="C7" s="47"/>
      <c r="D7" s="47"/>
      <c r="E7" s="47">
        <f t="shared" si="0"/>
        <v>0</v>
      </c>
      <c r="F7" s="47"/>
      <c r="H7" s="51"/>
      <c r="I7" s="47"/>
      <c r="J7" s="47"/>
      <c r="K7" s="47"/>
      <c r="L7" s="47">
        <f t="shared" si="1"/>
        <v>0</v>
      </c>
      <c r="M7" s="47"/>
    </row>
    <row r="8" spans="1:14" ht="15.75" thickBot="1" x14ac:dyDescent="0.3">
      <c r="A8" s="51"/>
      <c r="B8" s="47"/>
      <c r="C8" s="47"/>
      <c r="D8" s="47"/>
      <c r="E8" s="47">
        <f t="shared" si="0"/>
        <v>0</v>
      </c>
      <c r="F8" s="47"/>
      <c r="H8" s="51"/>
      <c r="I8" s="47"/>
      <c r="J8" s="47"/>
      <c r="K8" s="47"/>
      <c r="L8" s="47">
        <f t="shared" si="1"/>
        <v>0</v>
      </c>
      <c r="M8" s="47"/>
    </row>
    <row r="9" spans="1:14" ht="15.75" thickBot="1" x14ac:dyDescent="0.3">
      <c r="A9" s="51"/>
      <c r="B9" s="47"/>
      <c r="C9" s="47"/>
      <c r="D9" s="47"/>
      <c r="E9" s="47">
        <f t="shared" si="0"/>
        <v>0</v>
      </c>
      <c r="F9" s="47"/>
      <c r="H9" s="51"/>
      <c r="I9" s="47"/>
      <c r="J9" s="47"/>
      <c r="K9" s="47"/>
      <c r="L9" s="47">
        <f t="shared" si="1"/>
        <v>0</v>
      </c>
      <c r="M9" s="47"/>
    </row>
    <row r="10" spans="1:14" ht="15.75" thickBot="1" x14ac:dyDescent="0.3">
      <c r="A10" s="51"/>
      <c r="B10" s="47"/>
      <c r="C10" s="47"/>
      <c r="D10" s="47"/>
      <c r="E10" s="47">
        <f t="shared" si="0"/>
        <v>0</v>
      </c>
      <c r="F10" s="47"/>
      <c r="H10" s="51"/>
      <c r="I10" s="47"/>
      <c r="J10" s="47"/>
      <c r="K10" s="47"/>
      <c r="L10" s="47">
        <f t="shared" si="1"/>
        <v>0</v>
      </c>
      <c r="M10" s="47"/>
    </row>
    <row r="11" spans="1:14" ht="15.75" thickBot="1" x14ac:dyDescent="0.3">
      <c r="A11" s="51"/>
      <c r="B11" s="47"/>
      <c r="C11" s="47"/>
      <c r="D11" s="47"/>
      <c r="E11" s="47">
        <f t="shared" si="0"/>
        <v>0</v>
      </c>
      <c r="F11" s="47"/>
      <c r="H11" s="51"/>
      <c r="I11" s="47"/>
      <c r="J11" s="47"/>
      <c r="K11" s="47"/>
      <c r="L11" s="47">
        <f t="shared" si="1"/>
        <v>0</v>
      </c>
      <c r="M11" s="47"/>
    </row>
    <row r="12" spans="1:14" ht="15.75" thickBot="1" x14ac:dyDescent="0.3">
      <c r="A12" s="139" t="s">
        <v>80</v>
      </c>
      <c r="B12" s="140"/>
      <c r="C12" s="140"/>
      <c r="D12" s="141"/>
      <c r="E12" s="57">
        <f>SUM(E5:E11)</f>
        <v>0</v>
      </c>
      <c r="F12" s="57">
        <f>SUM(F5:F11)</f>
        <v>0</v>
      </c>
      <c r="H12" s="139" t="s">
        <v>80</v>
      </c>
      <c r="I12" s="140"/>
      <c r="J12" s="140"/>
      <c r="K12" s="141"/>
      <c r="L12" s="57">
        <f>SUM(L5:L11)</f>
        <v>0</v>
      </c>
      <c r="M12" s="57">
        <f>SUM(M5:M11)</f>
        <v>0</v>
      </c>
    </row>
    <row r="14" spans="1:14" ht="25.5" customHeight="1" x14ac:dyDescent="0.25">
      <c r="A14" s="58"/>
      <c r="B14" s="58"/>
      <c r="C14" s="58"/>
      <c r="D14" s="58"/>
      <c r="E14" s="58"/>
      <c r="F14" s="58"/>
      <c r="G14" s="58"/>
      <c r="H14" s="53" t="s">
        <v>137</v>
      </c>
      <c r="I14" s="58"/>
      <c r="J14" s="58"/>
    </row>
    <row r="15" spans="1:14" x14ac:dyDescent="0.25">
      <c r="A15" s="53" t="s">
        <v>134</v>
      </c>
      <c r="B15" s="58"/>
      <c r="C15" s="58"/>
      <c r="D15" s="58"/>
      <c r="E15" s="58"/>
      <c r="F15" s="58"/>
      <c r="G15" s="58"/>
      <c r="H15" s="58"/>
      <c r="I15" s="58"/>
      <c r="J15" s="58"/>
    </row>
  </sheetData>
  <mergeCells count="4">
    <mergeCell ref="H3:N3"/>
    <mergeCell ref="C2:J2"/>
    <mergeCell ref="A12:D12"/>
    <mergeCell ref="H12:K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H9" sqref="H9"/>
    </sheetView>
  </sheetViews>
  <sheetFormatPr defaultRowHeight="15" x14ac:dyDescent="0.25"/>
  <cols>
    <col min="1" max="1" width="19.28515625" customWidth="1"/>
    <col min="2" max="2" width="14" customWidth="1"/>
    <col min="3" max="3" width="15.85546875" customWidth="1"/>
    <col min="4" max="4" width="15.5703125" customWidth="1"/>
    <col min="5" max="5" width="16.85546875" customWidth="1"/>
  </cols>
  <sheetData>
    <row r="2" spans="1:6" ht="15.75" thickBot="1" x14ac:dyDescent="0.3">
      <c r="A2" s="146" t="s">
        <v>138</v>
      </c>
      <c r="B2" s="146"/>
      <c r="C2" s="146"/>
      <c r="D2" s="146"/>
      <c r="E2" s="146"/>
      <c r="F2" s="146"/>
    </row>
    <row r="3" spans="1:6" ht="30.75" thickBot="1" x14ac:dyDescent="0.3">
      <c r="A3" s="60" t="s">
        <v>139</v>
      </c>
      <c r="B3" s="61" t="s">
        <v>40</v>
      </c>
      <c r="C3" s="61" t="s">
        <v>75</v>
      </c>
      <c r="D3" s="61" t="s">
        <v>131</v>
      </c>
      <c r="E3" s="61" t="s">
        <v>132</v>
      </c>
    </row>
    <row r="4" spans="1:6" ht="15.75" thickBot="1" x14ac:dyDescent="0.3">
      <c r="A4" s="54"/>
      <c r="B4" s="47"/>
      <c r="C4" s="47"/>
      <c r="D4" s="47"/>
      <c r="E4" s="47">
        <f>C4*D4</f>
        <v>0</v>
      </c>
    </row>
    <row r="5" spans="1:6" ht="15.75" thickBot="1" x14ac:dyDescent="0.3">
      <c r="A5" s="51"/>
      <c r="B5" s="47"/>
      <c r="C5" s="47"/>
      <c r="D5" s="47"/>
      <c r="E5" s="47">
        <f t="shared" ref="E5:E18" si="0">C5*D5</f>
        <v>0</v>
      </c>
    </row>
    <row r="6" spans="1:6" ht="15.75" thickBot="1" x14ac:dyDescent="0.3">
      <c r="A6" s="51"/>
      <c r="B6" s="47"/>
      <c r="C6" s="47"/>
      <c r="D6" s="47"/>
      <c r="E6" s="47">
        <f t="shared" si="0"/>
        <v>0</v>
      </c>
    </row>
    <row r="7" spans="1:6" ht="15.75" thickBot="1" x14ac:dyDescent="0.3">
      <c r="A7" s="51"/>
      <c r="B7" s="47"/>
      <c r="C7" s="47"/>
      <c r="D7" s="47"/>
      <c r="E7" s="47">
        <f t="shared" si="0"/>
        <v>0</v>
      </c>
    </row>
    <row r="8" spans="1:6" ht="15.75" thickBot="1" x14ac:dyDescent="0.3">
      <c r="A8" s="51"/>
      <c r="B8" s="47"/>
      <c r="C8" s="47"/>
      <c r="D8" s="47"/>
      <c r="E8" s="47">
        <f t="shared" si="0"/>
        <v>0</v>
      </c>
    </row>
    <row r="9" spans="1:6" ht="15.75" thickBot="1" x14ac:dyDescent="0.3">
      <c r="A9" s="51"/>
      <c r="B9" s="47"/>
      <c r="C9" s="47"/>
      <c r="D9" s="47"/>
      <c r="E9" s="47">
        <f t="shared" si="0"/>
        <v>0</v>
      </c>
    </row>
    <row r="10" spans="1:6" ht="15.75" thickBot="1" x14ac:dyDescent="0.3">
      <c r="A10" s="51"/>
      <c r="B10" s="47"/>
      <c r="C10" s="47"/>
      <c r="D10" s="47"/>
      <c r="E10" s="47">
        <f t="shared" si="0"/>
        <v>0</v>
      </c>
    </row>
    <row r="11" spans="1:6" ht="15.75" thickBot="1" x14ac:dyDescent="0.3">
      <c r="A11" s="51"/>
      <c r="B11" s="47"/>
      <c r="C11" s="47"/>
      <c r="D11" s="47"/>
      <c r="E11" s="47">
        <f t="shared" si="0"/>
        <v>0</v>
      </c>
    </row>
    <row r="12" spans="1:6" ht="15.75" thickBot="1" x14ac:dyDescent="0.3">
      <c r="A12" s="51"/>
      <c r="B12" s="47"/>
      <c r="C12" s="47"/>
      <c r="D12" s="47"/>
      <c r="E12" s="47">
        <f t="shared" si="0"/>
        <v>0</v>
      </c>
    </row>
    <row r="13" spans="1:6" ht="15.75" thickBot="1" x14ac:dyDescent="0.3">
      <c r="A13" s="51"/>
      <c r="B13" s="47"/>
      <c r="C13" s="47"/>
      <c r="D13" s="47"/>
      <c r="E13" s="47">
        <f t="shared" si="0"/>
        <v>0</v>
      </c>
    </row>
    <row r="14" spans="1:6" ht="15.75" thickBot="1" x14ac:dyDescent="0.3">
      <c r="A14" s="51"/>
      <c r="B14" s="47"/>
      <c r="C14" s="47"/>
      <c r="D14" s="47"/>
      <c r="E14" s="47">
        <f t="shared" si="0"/>
        <v>0</v>
      </c>
    </row>
    <row r="15" spans="1:6" ht="15.75" thickBot="1" x14ac:dyDescent="0.3">
      <c r="A15" s="51"/>
      <c r="B15" s="47"/>
      <c r="C15" s="47"/>
      <c r="D15" s="47"/>
      <c r="E15" s="47">
        <f t="shared" si="0"/>
        <v>0</v>
      </c>
    </row>
    <row r="16" spans="1:6" ht="15.75" thickBot="1" x14ac:dyDescent="0.3">
      <c r="A16" s="51"/>
      <c r="B16" s="47"/>
      <c r="C16" s="47"/>
      <c r="D16" s="47"/>
      <c r="E16" s="47">
        <f t="shared" si="0"/>
        <v>0</v>
      </c>
    </row>
    <row r="17" spans="1:5" ht="15.75" thickBot="1" x14ac:dyDescent="0.3">
      <c r="A17" s="51"/>
      <c r="B17" s="47"/>
      <c r="C17" s="47"/>
      <c r="D17" s="47"/>
      <c r="E17" s="47">
        <f t="shared" si="0"/>
        <v>0</v>
      </c>
    </row>
    <row r="18" spans="1:5" ht="15.75" thickBot="1" x14ac:dyDescent="0.3">
      <c r="A18" s="51"/>
      <c r="B18" s="47"/>
      <c r="C18" s="47"/>
      <c r="D18" s="47"/>
      <c r="E18" s="47">
        <f t="shared" si="0"/>
        <v>0</v>
      </c>
    </row>
    <row r="19" spans="1:5" ht="15.75" thickBot="1" x14ac:dyDescent="0.3">
      <c r="A19" s="139" t="s">
        <v>84</v>
      </c>
      <c r="B19" s="140"/>
      <c r="C19" s="140"/>
      <c r="D19" s="141"/>
      <c r="E19" s="57">
        <f>SUM(E4:E18)</f>
        <v>0</v>
      </c>
    </row>
    <row r="21" spans="1:5" x14ac:dyDescent="0.25">
      <c r="A21" s="63" t="s">
        <v>140</v>
      </c>
      <c r="B21" s="59"/>
      <c r="C21" s="59"/>
      <c r="D21" s="59"/>
      <c r="E21" s="59"/>
    </row>
  </sheetData>
  <mergeCells count="2">
    <mergeCell ref="A2:F2"/>
    <mergeCell ref="A19:D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zoomScale="80" zoomScaleNormal="80" workbookViewId="0">
      <selection activeCell="F18" sqref="F18"/>
    </sheetView>
  </sheetViews>
  <sheetFormatPr defaultRowHeight="15" x14ac:dyDescent="0.25"/>
  <cols>
    <col min="1" max="1" width="62.85546875" customWidth="1"/>
    <col min="2" max="2" width="33.85546875" customWidth="1"/>
  </cols>
  <sheetData>
    <row r="1" spans="1:3" x14ac:dyDescent="0.25">
      <c r="C1" s="35"/>
    </row>
    <row r="2" spans="1:3" x14ac:dyDescent="0.25">
      <c r="A2" s="76" t="s">
        <v>143</v>
      </c>
      <c r="B2" s="76" t="s">
        <v>190</v>
      </c>
      <c r="C2" s="35"/>
    </row>
    <row r="3" spans="1:3" x14ac:dyDescent="0.25">
      <c r="A3" s="149" t="s">
        <v>144</v>
      </c>
      <c r="B3" s="149"/>
      <c r="C3" s="35"/>
    </row>
    <row r="4" spans="1:3" ht="15.75" thickBot="1" x14ac:dyDescent="0.3">
      <c r="A4" s="95" t="s">
        <v>81</v>
      </c>
      <c r="B4" s="74">
        <f>'PRODUÇÃO 2020'!G7</f>
        <v>0</v>
      </c>
      <c r="C4" s="35"/>
    </row>
    <row r="5" spans="1:3" ht="15.75" thickBot="1" x14ac:dyDescent="0.3">
      <c r="A5" s="95" t="s">
        <v>82</v>
      </c>
      <c r="B5" s="68">
        <f>'PRODUÇÃO 2020'!G8</f>
        <v>0</v>
      </c>
      <c r="C5" s="35"/>
    </row>
    <row r="6" spans="1:3" ht="15.75" thickBot="1" x14ac:dyDescent="0.3">
      <c r="A6" s="95" t="s">
        <v>83</v>
      </c>
      <c r="B6" s="68">
        <f>'PRODUÇÃO 2020'!G9</f>
        <v>0</v>
      </c>
      <c r="C6" s="35"/>
    </row>
    <row r="7" spans="1:3" x14ac:dyDescent="0.25">
      <c r="A7" s="81" t="s">
        <v>145</v>
      </c>
      <c r="B7" s="81">
        <f>SUM(B4:B6)</f>
        <v>0</v>
      </c>
      <c r="C7" s="35"/>
    </row>
    <row r="8" spans="1:3" x14ac:dyDescent="0.25">
      <c r="A8" s="76" t="s">
        <v>146</v>
      </c>
      <c r="B8" s="76" t="s">
        <v>190</v>
      </c>
    </row>
    <row r="9" spans="1:3" x14ac:dyDescent="0.25">
      <c r="A9" s="150" t="s">
        <v>147</v>
      </c>
      <c r="B9" s="150"/>
    </row>
    <row r="10" spans="1:3" x14ac:dyDescent="0.25">
      <c r="A10" s="89" t="s">
        <v>163</v>
      </c>
      <c r="B10" s="89"/>
    </row>
    <row r="11" spans="1:3" x14ac:dyDescent="0.25">
      <c r="A11" s="90" t="s">
        <v>160</v>
      </c>
      <c r="B11" s="90"/>
    </row>
    <row r="12" spans="1:3" x14ac:dyDescent="0.25">
      <c r="A12" s="68" t="s">
        <v>161</v>
      </c>
      <c r="B12" s="68">
        <f>'Roça Própria'!E22</f>
        <v>0</v>
      </c>
    </row>
    <row r="13" spans="1:3" x14ac:dyDescent="0.25">
      <c r="A13" s="68" t="s">
        <v>17</v>
      </c>
      <c r="B13" s="68">
        <f>'Roça Própria'!E28</f>
        <v>0</v>
      </c>
    </row>
    <row r="14" spans="1:3" x14ac:dyDescent="0.25">
      <c r="A14" s="68" t="s">
        <v>22</v>
      </c>
      <c r="B14" s="68">
        <f>'Roça Própria'!E38</f>
        <v>0</v>
      </c>
    </row>
    <row r="15" spans="1:3" x14ac:dyDescent="0.25">
      <c r="A15" s="68" t="s">
        <v>162</v>
      </c>
      <c r="B15" s="68">
        <f>'Roça Própria'!E43</f>
        <v>0</v>
      </c>
    </row>
    <row r="16" spans="1:3" x14ac:dyDescent="0.25">
      <c r="A16" s="81" t="s">
        <v>164</v>
      </c>
      <c r="B16" s="81">
        <f>SUM(B12:B15)</f>
        <v>0</v>
      </c>
    </row>
    <row r="17" spans="1:2" x14ac:dyDescent="0.25">
      <c r="A17" s="151" t="s">
        <v>165</v>
      </c>
      <c r="B17" s="152"/>
    </row>
    <row r="18" spans="1:2" x14ac:dyDescent="0.25">
      <c r="A18" s="82" t="s">
        <v>166</v>
      </c>
      <c r="B18" s="79">
        <f>'ROÇA - COMPRA DE MANDIOCA'!F15</f>
        <v>0</v>
      </c>
    </row>
    <row r="19" spans="1:2" x14ac:dyDescent="0.25">
      <c r="A19" s="82" t="s">
        <v>167</v>
      </c>
      <c r="B19" s="79">
        <f>'ROÇA - COMPRA DE MANDIOCA'!N15</f>
        <v>0</v>
      </c>
    </row>
    <row r="20" spans="1:2" x14ac:dyDescent="0.25">
      <c r="A20" s="78" t="s">
        <v>168</v>
      </c>
      <c r="B20" s="79">
        <f>SUM(B18:B19)</f>
        <v>0</v>
      </c>
    </row>
    <row r="21" spans="1:2" x14ac:dyDescent="0.25">
      <c r="A21" s="148" t="s">
        <v>169</v>
      </c>
      <c r="B21" s="148"/>
    </row>
    <row r="22" spans="1:2" x14ac:dyDescent="0.25">
      <c r="A22" s="68" t="s">
        <v>170</v>
      </c>
      <c r="B22" s="68">
        <f>'ROÇA – (MEAÇÃO OU PARCEIRA)'!F16</f>
        <v>0</v>
      </c>
    </row>
    <row r="23" spans="1:2" x14ac:dyDescent="0.25">
      <c r="A23" s="68" t="s">
        <v>171</v>
      </c>
      <c r="B23" s="68">
        <f>'ROÇA – (MEAÇÃO OU PARCEIRA)'!N17</f>
        <v>0</v>
      </c>
    </row>
    <row r="24" spans="1:2" x14ac:dyDescent="0.25">
      <c r="A24" s="69" t="s">
        <v>172</v>
      </c>
      <c r="B24" s="68">
        <f>SUM(B22:B23)</f>
        <v>0</v>
      </c>
    </row>
    <row r="25" spans="1:2" x14ac:dyDescent="0.25">
      <c r="A25" s="148" t="s">
        <v>173</v>
      </c>
      <c r="B25" s="148"/>
    </row>
    <row r="26" spans="1:2" x14ac:dyDescent="0.25">
      <c r="A26" s="68" t="s">
        <v>90</v>
      </c>
      <c r="B26" s="68">
        <f>'MÃO-DE-OBRA'!D10</f>
        <v>0</v>
      </c>
    </row>
    <row r="27" spans="1:2" x14ac:dyDescent="0.25">
      <c r="A27" s="68" t="s">
        <v>174</v>
      </c>
      <c r="B27" s="68">
        <f>'MÃO-DE-OBRA'!D16</f>
        <v>0</v>
      </c>
    </row>
    <row r="28" spans="1:2" x14ac:dyDescent="0.25">
      <c r="A28" s="68" t="s">
        <v>96</v>
      </c>
      <c r="B28" s="68">
        <f>'MÃO-DE-OBRA'!D20</f>
        <v>0</v>
      </c>
    </row>
    <row r="29" spans="1:2" x14ac:dyDescent="0.25">
      <c r="A29" s="68" t="s">
        <v>97</v>
      </c>
      <c r="B29" s="68">
        <f>'MÃO-DE-OBRA'!D24</f>
        <v>0</v>
      </c>
    </row>
    <row r="30" spans="1:2" x14ac:dyDescent="0.25">
      <c r="A30" s="68" t="s">
        <v>98</v>
      </c>
      <c r="B30" s="68">
        <f>'MÃO-DE-OBRA'!D28</f>
        <v>0</v>
      </c>
    </row>
    <row r="31" spans="1:2" x14ac:dyDescent="0.25">
      <c r="A31" s="68" t="s">
        <v>99</v>
      </c>
      <c r="B31" s="68">
        <f>'MÃO-DE-OBRA'!D32</f>
        <v>0</v>
      </c>
    </row>
    <row r="32" spans="1:2" x14ac:dyDescent="0.25">
      <c r="A32" s="68" t="s">
        <v>100</v>
      </c>
      <c r="B32" s="68">
        <f>'MÃO-DE-OBRA'!D36</f>
        <v>0</v>
      </c>
    </row>
    <row r="33" spans="1:2" x14ac:dyDescent="0.25">
      <c r="A33" s="69" t="s">
        <v>175</v>
      </c>
      <c r="B33" s="68">
        <f>SUM(B26:B32)</f>
        <v>0</v>
      </c>
    </row>
    <row r="34" spans="1:2" x14ac:dyDescent="0.25">
      <c r="A34" s="148" t="s">
        <v>178</v>
      </c>
      <c r="B34" s="148"/>
    </row>
    <row r="35" spans="1:2" x14ac:dyDescent="0.25">
      <c r="A35" s="71" t="s">
        <v>176</v>
      </c>
      <c r="B35" s="68">
        <f>'BENFEITORIAS-Manutençao'!E12</f>
        <v>0</v>
      </c>
    </row>
    <row r="36" spans="1:2" x14ac:dyDescent="0.25">
      <c r="A36" s="71" t="s">
        <v>177</v>
      </c>
      <c r="B36" s="68">
        <f>'BENFEITORIAS-Manutençao'!L12</f>
        <v>0</v>
      </c>
    </row>
    <row r="37" spans="1:2" x14ac:dyDescent="0.25">
      <c r="A37" s="69" t="s">
        <v>179</v>
      </c>
      <c r="B37" s="68">
        <f>SUM(B35:B36)</f>
        <v>0</v>
      </c>
    </row>
    <row r="38" spans="1:2" x14ac:dyDescent="0.25">
      <c r="A38" s="148" t="s">
        <v>180</v>
      </c>
      <c r="B38" s="148"/>
    </row>
    <row r="39" spans="1:2" x14ac:dyDescent="0.25">
      <c r="A39" s="83" t="s">
        <v>181</v>
      </c>
      <c r="B39" s="83">
        <f>'OUTROS ITENS'!E19</f>
        <v>0</v>
      </c>
    </row>
    <row r="40" spans="1:2" x14ac:dyDescent="0.25">
      <c r="A40" s="91" t="s">
        <v>148</v>
      </c>
      <c r="B40" s="83">
        <f>B16+B20+B24+B33+B37+B39</f>
        <v>0</v>
      </c>
    </row>
    <row r="41" spans="1:2" x14ac:dyDescent="0.25">
      <c r="A41" s="147" t="s">
        <v>149</v>
      </c>
      <c r="B41" s="147"/>
    </row>
    <row r="42" spans="1:2" x14ac:dyDescent="0.25">
      <c r="A42" s="148" t="s">
        <v>195</v>
      </c>
      <c r="B42" s="148"/>
    </row>
    <row r="43" spans="1:2" x14ac:dyDescent="0.25">
      <c r="A43" s="71" t="s">
        <v>176</v>
      </c>
      <c r="B43" s="69" t="e">
        <f>BENFEITORIAS!F10</f>
        <v>#DIV/0!</v>
      </c>
    </row>
    <row r="44" spans="1:2" x14ac:dyDescent="0.25">
      <c r="A44" s="71" t="s">
        <v>177</v>
      </c>
      <c r="B44" s="69" t="e">
        <f>'MAQ. E EQUIP.'!F21</f>
        <v>#DIV/0!</v>
      </c>
    </row>
    <row r="45" spans="1:2" x14ac:dyDescent="0.25">
      <c r="A45" s="81" t="s">
        <v>197</v>
      </c>
      <c r="B45" s="81" t="e">
        <f>SUM(B43:B44)</f>
        <v>#DIV/0!</v>
      </c>
    </row>
    <row r="46" spans="1:2" x14ac:dyDescent="0.25">
      <c r="A46" s="148" t="s">
        <v>150</v>
      </c>
      <c r="B46" s="148"/>
    </row>
    <row r="47" spans="1:2" x14ac:dyDescent="0.25">
      <c r="A47" s="71"/>
      <c r="B47" s="69"/>
    </row>
    <row r="48" spans="1:2" x14ac:dyDescent="0.25">
      <c r="A48" s="71"/>
      <c r="B48" s="69"/>
    </row>
    <row r="49" spans="1:2" x14ac:dyDescent="0.25">
      <c r="A49" s="71"/>
      <c r="B49" s="69"/>
    </row>
    <row r="50" spans="1:2" x14ac:dyDescent="0.25">
      <c r="A50" s="68"/>
      <c r="B50" s="69"/>
    </row>
    <row r="51" spans="1:2" x14ac:dyDescent="0.25">
      <c r="A51" s="68"/>
      <c r="B51" s="69"/>
    </row>
    <row r="52" spans="1:2" x14ac:dyDescent="0.25">
      <c r="A52" s="80" t="s">
        <v>151</v>
      </c>
      <c r="B52" s="81">
        <f>SUM(B47:B51)</f>
        <v>0</v>
      </c>
    </row>
    <row r="53" spans="1:2" x14ac:dyDescent="0.25">
      <c r="A53" s="148" t="s">
        <v>196</v>
      </c>
      <c r="B53" s="148"/>
    </row>
    <row r="54" spans="1:2" x14ac:dyDescent="0.25">
      <c r="A54" s="72" t="s">
        <v>152</v>
      </c>
      <c r="B54" s="70"/>
    </row>
    <row r="55" spans="1:2" x14ac:dyDescent="0.25">
      <c r="A55" s="75" t="s">
        <v>159</v>
      </c>
      <c r="B55" s="70"/>
    </row>
    <row r="56" spans="1:2" x14ac:dyDescent="0.25">
      <c r="A56" s="84" t="s">
        <v>198</v>
      </c>
      <c r="B56" s="73">
        <f>SUM(B54:B55)</f>
        <v>0</v>
      </c>
    </row>
    <row r="57" spans="1:2" x14ac:dyDescent="0.25">
      <c r="A57" s="86" t="s">
        <v>153</v>
      </c>
      <c r="B57" s="83" t="e">
        <f>B45+B52+B56</f>
        <v>#DIV/0!</v>
      </c>
    </row>
    <row r="58" spans="1:2" x14ac:dyDescent="0.25">
      <c r="A58" s="88" t="s">
        <v>154</v>
      </c>
      <c r="B58" s="83" t="e">
        <f>B40+B45+B52</f>
        <v>#DIV/0!</v>
      </c>
    </row>
    <row r="59" spans="1:2" x14ac:dyDescent="0.25">
      <c r="A59" s="87" t="s">
        <v>155</v>
      </c>
      <c r="B59" s="83" t="e">
        <f>B40+B57</f>
        <v>#DIV/0!</v>
      </c>
    </row>
    <row r="60" spans="1:2" x14ac:dyDescent="0.25">
      <c r="A60" s="85" t="s">
        <v>156</v>
      </c>
      <c r="B60" s="83">
        <f>B7-B40</f>
        <v>0</v>
      </c>
    </row>
    <row r="61" spans="1:2" x14ac:dyDescent="0.25">
      <c r="A61" s="85" t="s">
        <v>157</v>
      </c>
      <c r="B61" s="83" t="e">
        <f>B7-B58</f>
        <v>#DIV/0!</v>
      </c>
    </row>
    <row r="62" spans="1:2" x14ac:dyDescent="0.25">
      <c r="A62" s="85" t="s">
        <v>158</v>
      </c>
      <c r="B62" s="83" t="e">
        <f>B7-B59</f>
        <v>#DIV/0!</v>
      </c>
    </row>
  </sheetData>
  <mergeCells count="11">
    <mergeCell ref="A41:B41"/>
    <mergeCell ref="A42:B42"/>
    <mergeCell ref="A46:B46"/>
    <mergeCell ref="A53:B53"/>
    <mergeCell ref="A3:B3"/>
    <mergeCell ref="A9:B9"/>
    <mergeCell ref="A17:B17"/>
    <mergeCell ref="A21:B21"/>
    <mergeCell ref="A25:B25"/>
    <mergeCell ref="A34:B34"/>
    <mergeCell ref="A38:B38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5"/>
  <sheetViews>
    <sheetView workbookViewId="0">
      <selection activeCell="B18" sqref="B18"/>
    </sheetView>
  </sheetViews>
  <sheetFormatPr defaultRowHeight="15" x14ac:dyDescent="0.25"/>
  <cols>
    <col min="1" max="1" width="31.85546875" customWidth="1"/>
    <col min="2" max="2" width="13" customWidth="1"/>
    <col min="3" max="3" width="11.140625" customWidth="1"/>
    <col min="4" max="4" width="12" customWidth="1"/>
    <col min="5" max="5" width="7.42578125" customWidth="1"/>
    <col min="6" max="6" width="13" customWidth="1"/>
    <col min="7" max="7" width="14.28515625" customWidth="1"/>
    <col min="9" max="9" width="28" customWidth="1"/>
    <col min="10" max="10" width="11.5703125" customWidth="1"/>
    <col min="11" max="11" width="10.7109375" customWidth="1"/>
    <col min="14" max="14" width="15.28515625" customWidth="1"/>
    <col min="15" max="15" width="18" customWidth="1"/>
  </cols>
  <sheetData>
    <row r="3" spans="1:15" ht="15.75" thickBot="1" x14ac:dyDescent="0.3">
      <c r="A3" s="59" t="s">
        <v>71</v>
      </c>
    </row>
    <row r="4" spans="1:15" ht="15.75" thickBot="1" x14ac:dyDescent="0.3">
      <c r="A4" s="97" t="s">
        <v>37</v>
      </c>
      <c r="B4" s="98"/>
      <c r="C4" s="98"/>
      <c r="D4" s="99"/>
      <c r="E4" s="97" t="s">
        <v>1</v>
      </c>
      <c r="F4" s="98"/>
      <c r="G4" s="99"/>
      <c r="I4" s="97" t="s">
        <v>50</v>
      </c>
      <c r="J4" s="98"/>
      <c r="K4" s="98"/>
      <c r="L4" s="99"/>
      <c r="M4" s="97" t="s">
        <v>1</v>
      </c>
      <c r="N4" s="98"/>
      <c r="O4" s="99"/>
    </row>
    <row r="5" spans="1:15" ht="15.75" thickBot="1" x14ac:dyDescent="0.3">
      <c r="A5" s="103" t="s">
        <v>2</v>
      </c>
      <c r="B5" s="104"/>
      <c r="C5" s="104"/>
      <c r="D5" s="104"/>
      <c r="E5" s="104"/>
      <c r="F5" s="104"/>
      <c r="G5" s="105"/>
      <c r="I5" s="103" t="s">
        <v>2</v>
      </c>
      <c r="J5" s="104"/>
      <c r="K5" s="104"/>
      <c r="L5" s="104"/>
      <c r="M5" s="104"/>
      <c r="N5" s="104"/>
      <c r="O5" s="105"/>
    </row>
    <row r="6" spans="1:15" ht="15.75" thickBot="1" x14ac:dyDescent="0.3">
      <c r="A6" s="106" t="s">
        <v>3</v>
      </c>
      <c r="B6" s="113"/>
      <c r="C6" s="113"/>
      <c r="D6" s="107"/>
      <c r="E6" s="114"/>
      <c r="F6" s="115"/>
      <c r="G6" s="116"/>
      <c r="I6" s="106" t="s">
        <v>3</v>
      </c>
      <c r="J6" s="113"/>
      <c r="K6" s="113"/>
      <c r="L6" s="107"/>
      <c r="M6" s="114"/>
      <c r="N6" s="115"/>
      <c r="O6" s="116"/>
    </row>
    <row r="7" spans="1:15" ht="15.75" thickBot="1" x14ac:dyDescent="0.3">
      <c r="A7" s="106" t="s">
        <v>4</v>
      </c>
      <c r="B7" s="113"/>
      <c r="C7" s="113"/>
      <c r="D7" s="107"/>
      <c r="E7" s="110"/>
      <c r="F7" s="111"/>
      <c r="G7" s="112"/>
      <c r="I7" s="106" t="s">
        <v>51</v>
      </c>
      <c r="J7" s="113"/>
      <c r="K7" s="113"/>
      <c r="L7" s="107"/>
      <c r="M7" s="110"/>
      <c r="N7" s="111"/>
      <c r="O7" s="112"/>
    </row>
    <row r="8" spans="1:15" ht="15.75" thickBot="1" x14ac:dyDescent="0.3">
      <c r="A8" s="103" t="s">
        <v>38</v>
      </c>
      <c r="B8" s="104"/>
      <c r="C8" s="104"/>
      <c r="D8" s="104"/>
      <c r="E8" s="104"/>
      <c r="F8" s="104"/>
      <c r="G8" s="105"/>
      <c r="I8" s="103" t="s">
        <v>38</v>
      </c>
      <c r="J8" s="104"/>
      <c r="K8" s="104"/>
      <c r="L8" s="104"/>
      <c r="M8" s="104"/>
      <c r="N8" s="104"/>
      <c r="O8" s="105"/>
    </row>
    <row r="9" spans="1:15" ht="15.75" thickBot="1" x14ac:dyDescent="0.3">
      <c r="A9" s="12" t="s">
        <v>39</v>
      </c>
      <c r="B9" s="13" t="s">
        <v>40</v>
      </c>
      <c r="C9" s="13" t="s">
        <v>41</v>
      </c>
      <c r="D9" s="108" t="s">
        <v>42</v>
      </c>
      <c r="E9" s="109"/>
      <c r="F9" s="14" t="s">
        <v>43</v>
      </c>
      <c r="G9" s="14" t="s">
        <v>9</v>
      </c>
      <c r="I9" s="12" t="s">
        <v>39</v>
      </c>
      <c r="J9" s="13" t="s">
        <v>40</v>
      </c>
      <c r="K9" s="13" t="s">
        <v>41</v>
      </c>
      <c r="L9" s="108" t="s">
        <v>42</v>
      </c>
      <c r="M9" s="109"/>
      <c r="N9" s="14" t="s">
        <v>43</v>
      </c>
      <c r="O9" s="14" t="s">
        <v>9</v>
      </c>
    </row>
    <row r="10" spans="1:15" ht="15.75" thickBot="1" x14ac:dyDescent="0.3">
      <c r="A10" s="9" t="s">
        <v>44</v>
      </c>
      <c r="B10" s="10"/>
      <c r="C10" s="11"/>
      <c r="D10" s="106"/>
      <c r="E10" s="107"/>
      <c r="F10" s="11">
        <f>C10*D10</f>
        <v>0</v>
      </c>
      <c r="G10" s="11"/>
      <c r="I10" s="9" t="s">
        <v>44</v>
      </c>
      <c r="J10" s="10"/>
      <c r="K10" s="11"/>
      <c r="L10" s="106"/>
      <c r="M10" s="107"/>
      <c r="N10" s="11">
        <f>K10*L10</f>
        <v>0</v>
      </c>
      <c r="O10" s="11"/>
    </row>
    <row r="11" spans="1:15" ht="15.75" thickBot="1" x14ac:dyDescent="0.3">
      <c r="A11" s="9" t="s">
        <v>45</v>
      </c>
      <c r="B11" s="10"/>
      <c r="C11" s="11"/>
      <c r="D11" s="106"/>
      <c r="E11" s="107"/>
      <c r="F11" s="11">
        <f t="shared" ref="F11:F14" si="0">C11*D11</f>
        <v>0</v>
      </c>
      <c r="G11" s="11"/>
      <c r="I11" s="9" t="s">
        <v>45</v>
      </c>
      <c r="J11" s="10"/>
      <c r="K11" s="11"/>
      <c r="L11" s="106"/>
      <c r="M11" s="107"/>
      <c r="N11" s="11">
        <f t="shared" ref="N11:N14" si="1">K11*L11</f>
        <v>0</v>
      </c>
      <c r="O11" s="11"/>
    </row>
    <row r="12" spans="1:15" ht="15.75" thickBot="1" x14ac:dyDescent="0.3">
      <c r="A12" s="9" t="s">
        <v>46</v>
      </c>
      <c r="B12" s="10"/>
      <c r="C12" s="11"/>
      <c r="D12" s="106"/>
      <c r="E12" s="107"/>
      <c r="F12" s="11">
        <f t="shared" si="0"/>
        <v>0</v>
      </c>
      <c r="G12" s="11"/>
      <c r="I12" s="9" t="s">
        <v>46</v>
      </c>
      <c r="J12" s="10"/>
      <c r="K12" s="11"/>
      <c r="L12" s="106"/>
      <c r="M12" s="107"/>
      <c r="N12" s="11">
        <f t="shared" si="1"/>
        <v>0</v>
      </c>
      <c r="O12" s="11"/>
    </row>
    <row r="13" spans="1:15" ht="15.75" thickBot="1" x14ac:dyDescent="0.3">
      <c r="A13" s="9" t="s">
        <v>47</v>
      </c>
      <c r="B13" s="10"/>
      <c r="C13" s="11"/>
      <c r="D13" s="106"/>
      <c r="E13" s="107"/>
      <c r="F13" s="11">
        <f t="shared" si="0"/>
        <v>0</v>
      </c>
      <c r="G13" s="11"/>
      <c r="I13" s="9" t="s">
        <v>47</v>
      </c>
      <c r="J13" s="10"/>
      <c r="K13" s="11"/>
      <c r="L13" s="106"/>
      <c r="M13" s="107"/>
      <c r="N13" s="11">
        <f t="shared" si="1"/>
        <v>0</v>
      </c>
      <c r="O13" s="11"/>
    </row>
    <row r="14" spans="1:15" ht="15.75" thickBot="1" x14ac:dyDescent="0.3">
      <c r="A14" s="9" t="s">
        <v>48</v>
      </c>
      <c r="B14" s="10"/>
      <c r="C14" s="11"/>
      <c r="D14" s="106"/>
      <c r="E14" s="107"/>
      <c r="F14" s="11">
        <f t="shared" si="0"/>
        <v>0</v>
      </c>
      <c r="G14" s="11"/>
      <c r="I14" s="9" t="s">
        <v>48</v>
      </c>
      <c r="J14" s="10"/>
      <c r="K14" s="11"/>
      <c r="L14" s="106"/>
      <c r="M14" s="107"/>
      <c r="N14" s="11">
        <f t="shared" si="1"/>
        <v>0</v>
      </c>
      <c r="O14" s="11"/>
    </row>
    <row r="15" spans="1:15" ht="15.75" thickBot="1" x14ac:dyDescent="0.3">
      <c r="A15" s="100" t="s">
        <v>49</v>
      </c>
      <c r="B15" s="101"/>
      <c r="C15" s="101"/>
      <c r="D15" s="101"/>
      <c r="E15" s="102"/>
      <c r="F15" s="17">
        <f>SUM(F10:F14)</f>
        <v>0</v>
      </c>
      <c r="G15" s="17"/>
      <c r="I15" s="100" t="s">
        <v>52</v>
      </c>
      <c r="J15" s="101"/>
      <c r="K15" s="101"/>
      <c r="L15" s="101"/>
      <c r="M15" s="102"/>
      <c r="N15" s="17">
        <f>SUM(N10:N14)</f>
        <v>0</v>
      </c>
      <c r="O15" s="17"/>
    </row>
  </sheetData>
  <mergeCells count="30">
    <mergeCell ref="A15:E15"/>
    <mergeCell ref="I15:M15"/>
    <mergeCell ref="A7:D7"/>
    <mergeCell ref="E7:G7"/>
    <mergeCell ref="A4:D4"/>
    <mergeCell ref="E4:G4"/>
    <mergeCell ref="A5:G5"/>
    <mergeCell ref="A6:D6"/>
    <mergeCell ref="E6:G6"/>
    <mergeCell ref="D14:E14"/>
    <mergeCell ref="I4:L4"/>
    <mergeCell ref="M4:O4"/>
    <mergeCell ref="I5:O5"/>
    <mergeCell ref="I6:L6"/>
    <mergeCell ref="M6:O6"/>
    <mergeCell ref="I7:L7"/>
    <mergeCell ref="M7:O7"/>
    <mergeCell ref="I8:O8"/>
    <mergeCell ref="A8:G8"/>
    <mergeCell ref="D9:E9"/>
    <mergeCell ref="D10:E10"/>
    <mergeCell ref="L14:M14"/>
    <mergeCell ref="D11:E11"/>
    <mergeCell ref="D12:E12"/>
    <mergeCell ref="D13:E13"/>
    <mergeCell ref="L9:M9"/>
    <mergeCell ref="L10:M10"/>
    <mergeCell ref="L11:M11"/>
    <mergeCell ref="L12:M12"/>
    <mergeCell ref="L13:M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9"/>
  <sheetViews>
    <sheetView workbookViewId="0">
      <selection activeCell="G19" sqref="G19"/>
    </sheetView>
  </sheetViews>
  <sheetFormatPr defaultRowHeight="15" x14ac:dyDescent="0.25"/>
  <cols>
    <col min="1" max="1" width="36.7109375" customWidth="1"/>
    <col min="2" max="2" width="12" customWidth="1"/>
    <col min="3" max="3" width="10.7109375" customWidth="1"/>
    <col min="6" max="6" width="12.140625" customWidth="1"/>
    <col min="7" max="7" width="13.42578125" customWidth="1"/>
    <col min="9" max="9" width="34.28515625" customWidth="1"/>
    <col min="10" max="10" width="10.7109375" customWidth="1"/>
    <col min="14" max="14" width="11" customWidth="1"/>
    <col min="15" max="15" width="18.28515625" customWidth="1"/>
  </cols>
  <sheetData>
    <row r="5" spans="1:15" ht="15.75" thickBot="1" x14ac:dyDescent="0.3">
      <c r="A5" s="1" t="s">
        <v>53</v>
      </c>
    </row>
    <row r="6" spans="1:15" ht="15.75" thickBot="1" x14ac:dyDescent="0.3">
      <c r="A6" s="97" t="s">
        <v>54</v>
      </c>
      <c r="B6" s="98"/>
      <c r="C6" s="98"/>
      <c r="D6" s="99"/>
      <c r="E6" s="97" t="s">
        <v>55</v>
      </c>
      <c r="F6" s="98"/>
      <c r="G6" s="99"/>
      <c r="I6" s="97" t="s">
        <v>64</v>
      </c>
      <c r="J6" s="98"/>
      <c r="K6" s="98"/>
      <c r="L6" s="99"/>
      <c r="M6" s="97" t="s">
        <v>55</v>
      </c>
      <c r="N6" s="98"/>
      <c r="O6" s="99"/>
    </row>
    <row r="7" spans="1:15" ht="15.75" thickBot="1" x14ac:dyDescent="0.3">
      <c r="A7" s="103" t="s">
        <v>2</v>
      </c>
      <c r="B7" s="104"/>
      <c r="C7" s="104"/>
      <c r="D7" s="104"/>
      <c r="E7" s="104"/>
      <c r="F7" s="104"/>
      <c r="G7" s="105"/>
      <c r="I7" s="103" t="s">
        <v>2</v>
      </c>
      <c r="J7" s="104"/>
      <c r="K7" s="104"/>
      <c r="L7" s="104"/>
      <c r="M7" s="104"/>
      <c r="N7" s="104"/>
      <c r="O7" s="105"/>
    </row>
    <row r="8" spans="1:15" ht="15.75" thickBot="1" x14ac:dyDescent="0.3">
      <c r="A8" s="106" t="s">
        <v>56</v>
      </c>
      <c r="B8" s="113"/>
      <c r="C8" s="113"/>
      <c r="D8" s="107"/>
      <c r="E8" s="110"/>
      <c r="F8" s="111"/>
      <c r="G8" s="112"/>
      <c r="I8" s="106" t="s">
        <v>56</v>
      </c>
      <c r="J8" s="113"/>
      <c r="K8" s="113"/>
      <c r="L8" s="107"/>
      <c r="M8" s="110"/>
      <c r="N8" s="111"/>
      <c r="O8" s="112"/>
    </row>
    <row r="9" spans="1:15" ht="15.75" thickBot="1" x14ac:dyDescent="0.3">
      <c r="A9" s="106" t="s">
        <v>57</v>
      </c>
      <c r="B9" s="113"/>
      <c r="C9" s="113"/>
      <c r="D9" s="107"/>
      <c r="E9" s="110"/>
      <c r="F9" s="111"/>
      <c r="G9" s="112"/>
      <c r="I9" s="106" t="s">
        <v>57</v>
      </c>
      <c r="J9" s="113"/>
      <c r="K9" s="113"/>
      <c r="L9" s="107"/>
      <c r="M9" s="110"/>
      <c r="N9" s="111"/>
      <c r="O9" s="112"/>
    </row>
    <row r="10" spans="1:15" ht="15.75" thickBot="1" x14ac:dyDescent="0.3">
      <c r="A10" s="103" t="s">
        <v>58</v>
      </c>
      <c r="B10" s="104"/>
      <c r="C10" s="104"/>
      <c r="D10" s="104"/>
      <c r="E10" s="104"/>
      <c r="F10" s="104"/>
      <c r="G10" s="105"/>
      <c r="I10" s="103" t="s">
        <v>38</v>
      </c>
      <c r="J10" s="104"/>
      <c r="K10" s="104"/>
      <c r="L10" s="104"/>
      <c r="M10" s="104"/>
      <c r="N10" s="104"/>
      <c r="O10" s="105"/>
    </row>
    <row r="11" spans="1:15" ht="15.75" thickBot="1" x14ac:dyDescent="0.3">
      <c r="A11" s="12" t="s">
        <v>39</v>
      </c>
      <c r="B11" s="13" t="s">
        <v>40</v>
      </c>
      <c r="C11" s="13" t="s">
        <v>41</v>
      </c>
      <c r="D11" s="108" t="s">
        <v>42</v>
      </c>
      <c r="E11" s="109"/>
      <c r="F11" s="14" t="s">
        <v>43</v>
      </c>
      <c r="G11" s="14" t="s">
        <v>9</v>
      </c>
      <c r="I11" s="12" t="s">
        <v>39</v>
      </c>
      <c r="J11" s="13" t="s">
        <v>40</v>
      </c>
      <c r="K11" s="13" t="s">
        <v>41</v>
      </c>
      <c r="L11" s="108" t="s">
        <v>42</v>
      </c>
      <c r="M11" s="109"/>
      <c r="N11" s="14" t="s">
        <v>43</v>
      </c>
      <c r="O11" s="14" t="s">
        <v>9</v>
      </c>
    </row>
    <row r="12" spans="1:15" ht="15.75" thickBot="1" x14ac:dyDescent="0.3">
      <c r="A12" s="9" t="s">
        <v>59</v>
      </c>
      <c r="B12" s="10"/>
      <c r="C12" s="11"/>
      <c r="D12" s="106"/>
      <c r="E12" s="107"/>
      <c r="F12" s="11">
        <f>C12*D12</f>
        <v>0</v>
      </c>
      <c r="G12" s="11"/>
      <c r="I12" s="9" t="s">
        <v>59</v>
      </c>
      <c r="J12" s="10"/>
      <c r="K12" s="11"/>
      <c r="L12" s="106"/>
      <c r="M12" s="107"/>
      <c r="N12" s="11">
        <f>K12*L12</f>
        <v>0</v>
      </c>
      <c r="O12" s="11"/>
    </row>
    <row r="13" spans="1:15" ht="15.75" thickBot="1" x14ac:dyDescent="0.3">
      <c r="A13" s="9" t="s">
        <v>60</v>
      </c>
      <c r="B13" s="10"/>
      <c r="C13" s="11"/>
      <c r="D13" s="106"/>
      <c r="E13" s="107"/>
      <c r="F13" s="11">
        <f t="shared" ref="F13:F15" si="0">C13*D13</f>
        <v>0</v>
      </c>
      <c r="G13" s="11"/>
      <c r="I13" s="9" t="s">
        <v>60</v>
      </c>
      <c r="J13" s="10"/>
      <c r="K13" s="11"/>
      <c r="L13" s="106"/>
      <c r="M13" s="107"/>
      <c r="N13" s="11">
        <f t="shared" ref="N13:N16" si="1">K13*L13</f>
        <v>0</v>
      </c>
      <c r="O13" s="11"/>
    </row>
    <row r="14" spans="1:15" ht="15.75" thickBot="1" x14ac:dyDescent="0.3">
      <c r="A14" s="9" t="s">
        <v>61</v>
      </c>
      <c r="B14" s="10"/>
      <c r="C14" s="11"/>
      <c r="D14" s="106"/>
      <c r="E14" s="107"/>
      <c r="F14" s="11">
        <f t="shared" si="0"/>
        <v>0</v>
      </c>
      <c r="G14" s="11"/>
      <c r="I14" s="9" t="s">
        <v>61</v>
      </c>
      <c r="J14" s="10"/>
      <c r="K14" s="11"/>
      <c r="L14" s="106"/>
      <c r="M14" s="107"/>
      <c r="N14" s="11">
        <f t="shared" si="1"/>
        <v>0</v>
      </c>
      <c r="O14" s="11"/>
    </row>
    <row r="15" spans="1:15" ht="15.75" thickBot="1" x14ac:dyDescent="0.3">
      <c r="A15" s="9" t="s">
        <v>47</v>
      </c>
      <c r="B15" s="10"/>
      <c r="C15" s="11"/>
      <c r="D15" s="106"/>
      <c r="E15" s="107"/>
      <c r="F15" s="11">
        <f t="shared" si="0"/>
        <v>0</v>
      </c>
      <c r="G15" s="11"/>
      <c r="I15" s="9" t="s">
        <v>47</v>
      </c>
      <c r="J15" s="10"/>
      <c r="K15" s="11"/>
      <c r="L15" s="106"/>
      <c r="M15" s="107"/>
      <c r="N15" s="11">
        <f t="shared" si="1"/>
        <v>0</v>
      </c>
      <c r="O15" s="11"/>
    </row>
    <row r="16" spans="1:15" ht="15.75" thickBot="1" x14ac:dyDescent="0.3">
      <c r="A16" s="100" t="s">
        <v>62</v>
      </c>
      <c r="B16" s="101"/>
      <c r="C16" s="101"/>
      <c r="D16" s="101"/>
      <c r="E16" s="102"/>
      <c r="F16" s="17">
        <f>SUM(F12:F15)</f>
        <v>0</v>
      </c>
      <c r="G16" s="17"/>
      <c r="I16" s="9"/>
      <c r="J16" s="10"/>
      <c r="K16" s="11"/>
      <c r="L16" s="106"/>
      <c r="M16" s="107"/>
      <c r="N16" s="11">
        <f t="shared" si="1"/>
        <v>0</v>
      </c>
      <c r="O16" s="11"/>
    </row>
    <row r="17" spans="1:15" ht="15.75" thickBot="1" x14ac:dyDescent="0.3">
      <c r="I17" s="100" t="s">
        <v>65</v>
      </c>
      <c r="J17" s="101"/>
      <c r="K17" s="101"/>
      <c r="L17" s="101"/>
      <c r="M17" s="102"/>
      <c r="N17" s="17">
        <f>SUM(N12:N16)</f>
        <v>0</v>
      </c>
      <c r="O17" s="17"/>
    </row>
    <row r="18" spans="1:15" x14ac:dyDescent="0.25">
      <c r="A18" s="117" t="s">
        <v>63</v>
      </c>
      <c r="B18" s="117"/>
      <c r="C18" s="117"/>
      <c r="D18" s="117"/>
    </row>
    <row r="19" spans="1:15" x14ac:dyDescent="0.25">
      <c r="I19" s="117" t="s">
        <v>63</v>
      </c>
      <c r="J19" s="117"/>
      <c r="K19" s="117"/>
      <c r="L19" s="117"/>
    </row>
  </sheetData>
  <mergeCells count="31">
    <mergeCell ref="A9:D9"/>
    <mergeCell ref="E9:G9"/>
    <mergeCell ref="A6:D6"/>
    <mergeCell ref="E6:G6"/>
    <mergeCell ref="A7:G7"/>
    <mergeCell ref="A8:D8"/>
    <mergeCell ref="E8:G8"/>
    <mergeCell ref="A18:D18"/>
    <mergeCell ref="I6:L6"/>
    <mergeCell ref="M6:O6"/>
    <mergeCell ref="I7:O7"/>
    <mergeCell ref="I8:L8"/>
    <mergeCell ref="M8:O8"/>
    <mergeCell ref="I9:L9"/>
    <mergeCell ref="M9:O9"/>
    <mergeCell ref="I10:O10"/>
    <mergeCell ref="A10:G10"/>
    <mergeCell ref="D11:E11"/>
    <mergeCell ref="D12:E12"/>
    <mergeCell ref="D13:E13"/>
    <mergeCell ref="D14:E14"/>
    <mergeCell ref="D15:E15"/>
    <mergeCell ref="A16:E16"/>
    <mergeCell ref="I19:L19"/>
    <mergeCell ref="L11:M11"/>
    <mergeCell ref="L12:M12"/>
    <mergeCell ref="L13:M13"/>
    <mergeCell ref="L14:M14"/>
    <mergeCell ref="L15:M15"/>
    <mergeCell ref="L16:M16"/>
    <mergeCell ref="I17:M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G9" sqref="G9"/>
    </sheetView>
  </sheetViews>
  <sheetFormatPr defaultRowHeight="15" x14ac:dyDescent="0.25"/>
  <cols>
    <col min="1" max="1" width="27.140625" customWidth="1"/>
    <col min="2" max="2" width="10.28515625" customWidth="1"/>
    <col min="3" max="3" width="17.5703125" customWidth="1"/>
    <col min="4" max="4" width="11.28515625" customWidth="1"/>
    <col min="5" max="5" width="12" customWidth="1"/>
    <col min="6" max="6" width="12.5703125" customWidth="1"/>
    <col min="7" max="7" width="11.85546875" customWidth="1"/>
  </cols>
  <sheetData>
    <row r="2" spans="1:7" x14ac:dyDescent="0.25">
      <c r="B2" s="120" t="s">
        <v>72</v>
      </c>
      <c r="C2" s="120"/>
      <c r="D2" s="120"/>
      <c r="E2" s="120"/>
    </row>
    <row r="4" spans="1:7" ht="15.75" thickBot="1" x14ac:dyDescent="0.3">
      <c r="A4" s="96" t="s">
        <v>73</v>
      </c>
      <c r="B4" s="96"/>
      <c r="C4" s="2"/>
      <c r="D4" s="2"/>
      <c r="E4" s="2"/>
    </row>
    <row r="5" spans="1:7" ht="15.75" thickBot="1" x14ac:dyDescent="0.3">
      <c r="A5" s="118" t="s">
        <v>74</v>
      </c>
      <c r="B5" s="122" t="s">
        <v>75</v>
      </c>
      <c r="C5" s="123"/>
      <c r="D5" s="123"/>
      <c r="E5" s="124"/>
      <c r="F5" s="118" t="s">
        <v>76</v>
      </c>
      <c r="G5" s="118" t="s">
        <v>43</v>
      </c>
    </row>
    <row r="6" spans="1:7" ht="15.75" thickBot="1" x14ac:dyDescent="0.3">
      <c r="A6" s="121"/>
      <c r="B6" s="36" t="s">
        <v>77</v>
      </c>
      <c r="C6" s="36" t="s">
        <v>78</v>
      </c>
      <c r="D6" s="36" t="s">
        <v>79</v>
      </c>
      <c r="E6" s="36" t="s">
        <v>80</v>
      </c>
      <c r="F6" s="119"/>
      <c r="G6" s="119"/>
    </row>
    <row r="7" spans="1:7" ht="15.75" thickBot="1" x14ac:dyDescent="0.3">
      <c r="A7" s="9" t="s">
        <v>81</v>
      </c>
      <c r="B7" s="11"/>
      <c r="C7" s="11"/>
      <c r="D7" s="11"/>
      <c r="E7" s="11">
        <f>B7+C7+D7</f>
        <v>0</v>
      </c>
      <c r="F7" s="11"/>
      <c r="G7" s="11">
        <f>E7*F7</f>
        <v>0</v>
      </c>
    </row>
    <row r="8" spans="1:7" ht="15.75" thickBot="1" x14ac:dyDescent="0.3">
      <c r="A8" s="9" t="s">
        <v>82</v>
      </c>
      <c r="B8" s="11"/>
      <c r="C8" s="11"/>
      <c r="D8" s="11"/>
      <c r="E8" s="11">
        <f t="shared" ref="E8:E9" si="0">B8+C8+D8</f>
        <v>0</v>
      </c>
      <c r="F8" s="11"/>
      <c r="G8" s="11">
        <f t="shared" ref="G8:G9" si="1">E8*F8</f>
        <v>0</v>
      </c>
    </row>
    <row r="9" spans="1:7" ht="15.75" thickBot="1" x14ac:dyDescent="0.3">
      <c r="A9" s="9" t="s">
        <v>83</v>
      </c>
      <c r="B9" s="11"/>
      <c r="C9" s="11"/>
      <c r="D9" s="11"/>
      <c r="E9" s="11">
        <f t="shared" si="0"/>
        <v>0</v>
      </c>
      <c r="F9" s="11"/>
      <c r="G9" s="11">
        <f t="shared" si="1"/>
        <v>0</v>
      </c>
    </row>
    <row r="10" spans="1:7" ht="15.75" thickBot="1" x14ac:dyDescent="0.3">
      <c r="A10" s="15" t="s">
        <v>84</v>
      </c>
      <c r="B10" s="17">
        <f>SUM(B7:B9)</f>
        <v>0</v>
      </c>
      <c r="C10" s="17">
        <f>SUM(C7:C9)</f>
        <v>0</v>
      </c>
      <c r="D10" s="17">
        <f>SUM(D7:D9)</f>
        <v>0</v>
      </c>
      <c r="E10" s="11">
        <f>SUM(E7:E9)</f>
        <v>0</v>
      </c>
      <c r="F10" s="16"/>
      <c r="G10" s="17">
        <f>SUM(G7:G9)</f>
        <v>0</v>
      </c>
    </row>
    <row r="12" spans="1:7" ht="75" x14ac:dyDescent="0.25">
      <c r="A12" s="62" t="s">
        <v>85</v>
      </c>
    </row>
    <row r="13" spans="1:7" ht="210" x14ac:dyDescent="0.25">
      <c r="A13" s="62" t="s">
        <v>86</v>
      </c>
    </row>
  </sheetData>
  <mergeCells count="6">
    <mergeCell ref="F5:F6"/>
    <mergeCell ref="G5:G6"/>
    <mergeCell ref="B2:E2"/>
    <mergeCell ref="A4:B4"/>
    <mergeCell ref="A5:A6"/>
    <mergeCell ref="B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topLeftCell="A17" workbookViewId="0">
      <selection activeCell="I31" sqref="I31"/>
    </sheetView>
  </sheetViews>
  <sheetFormatPr defaultRowHeight="15" x14ac:dyDescent="0.25"/>
  <cols>
    <col min="1" max="1" width="34.5703125" customWidth="1"/>
    <col min="2" max="2" width="13.85546875" customWidth="1"/>
    <col min="3" max="3" width="21.5703125" customWidth="1"/>
    <col min="4" max="4" width="13.42578125" customWidth="1"/>
    <col min="5" max="5" width="19.5703125" customWidth="1"/>
  </cols>
  <sheetData>
    <row r="3" spans="1:8" ht="15.75" thickBot="1" x14ac:dyDescent="0.3">
      <c r="A3" s="128" t="s">
        <v>87</v>
      </c>
      <c r="B3" s="128"/>
      <c r="C3" s="128"/>
      <c r="D3" s="2"/>
      <c r="E3" s="2"/>
      <c r="F3" s="2"/>
      <c r="G3" s="2"/>
      <c r="H3" s="2"/>
    </row>
    <row r="4" spans="1:8" ht="15.75" thickBot="1" x14ac:dyDescent="0.3">
      <c r="A4" s="37" t="s">
        <v>88</v>
      </c>
      <c r="B4" s="38" t="s">
        <v>75</v>
      </c>
      <c r="C4" s="39" t="s">
        <v>6</v>
      </c>
      <c r="D4" s="40" t="s">
        <v>89</v>
      </c>
      <c r="E4" s="41" t="s">
        <v>9</v>
      </c>
    </row>
    <row r="5" spans="1:8" ht="15.75" thickBot="1" x14ac:dyDescent="0.3">
      <c r="A5" s="125" t="s">
        <v>90</v>
      </c>
      <c r="B5" s="126"/>
      <c r="C5" s="126"/>
      <c r="D5" s="126"/>
      <c r="E5" s="127"/>
    </row>
    <row r="6" spans="1:8" ht="15.75" thickBot="1" x14ac:dyDescent="0.3">
      <c r="A6" s="9" t="s">
        <v>91</v>
      </c>
      <c r="B6" s="11"/>
      <c r="C6" s="11"/>
      <c r="D6" s="11"/>
      <c r="E6" s="43"/>
    </row>
    <row r="7" spans="1:8" ht="15.75" thickBot="1" x14ac:dyDescent="0.3">
      <c r="A7" s="9" t="s">
        <v>92</v>
      </c>
      <c r="B7" s="11"/>
      <c r="C7" s="11"/>
      <c r="D7" s="11"/>
      <c r="E7" s="43"/>
    </row>
    <row r="8" spans="1:8" ht="15.75" thickBot="1" x14ac:dyDescent="0.3">
      <c r="A8" s="9" t="s">
        <v>93</v>
      </c>
      <c r="B8" s="11"/>
      <c r="C8" s="11"/>
      <c r="D8" s="11"/>
      <c r="E8" s="43"/>
    </row>
    <row r="9" spans="1:8" ht="15.75" thickBot="1" x14ac:dyDescent="0.3">
      <c r="A9" s="9" t="s">
        <v>94</v>
      </c>
      <c r="B9" s="11"/>
      <c r="C9" s="11"/>
      <c r="D9" s="11"/>
      <c r="E9" s="43"/>
    </row>
    <row r="10" spans="1:8" ht="15.75" thickBot="1" x14ac:dyDescent="0.3">
      <c r="A10" s="100" t="s">
        <v>182</v>
      </c>
      <c r="B10" s="101"/>
      <c r="C10" s="102"/>
      <c r="D10" s="17">
        <f>SUM(D5:D9)</f>
        <v>0</v>
      </c>
      <c r="E10" s="43"/>
    </row>
    <row r="11" spans="1:8" ht="15.75" thickBot="1" x14ac:dyDescent="0.3">
      <c r="A11" s="125" t="s">
        <v>95</v>
      </c>
      <c r="B11" s="126"/>
      <c r="C11" s="126"/>
      <c r="D11" s="126"/>
      <c r="E11" s="127"/>
    </row>
    <row r="12" spans="1:8" ht="15.75" thickBot="1" x14ac:dyDescent="0.3">
      <c r="A12" s="9" t="s">
        <v>91</v>
      </c>
      <c r="B12" s="11"/>
      <c r="C12" s="11"/>
      <c r="D12" s="11"/>
      <c r="E12" s="43"/>
    </row>
    <row r="13" spans="1:8" ht="15.75" thickBot="1" x14ac:dyDescent="0.3">
      <c r="A13" s="9" t="s">
        <v>92</v>
      </c>
      <c r="B13" s="11"/>
      <c r="C13" s="11"/>
      <c r="D13" s="11"/>
      <c r="E13" s="43"/>
    </row>
    <row r="14" spans="1:8" ht="15.75" thickBot="1" x14ac:dyDescent="0.3">
      <c r="A14" s="9" t="s">
        <v>93</v>
      </c>
      <c r="B14" s="11"/>
      <c r="C14" s="11"/>
      <c r="D14" s="11"/>
      <c r="E14" s="43"/>
    </row>
    <row r="15" spans="1:8" ht="15.75" thickBot="1" x14ac:dyDescent="0.3">
      <c r="A15" s="9" t="s">
        <v>94</v>
      </c>
      <c r="B15" s="11"/>
      <c r="C15" s="11"/>
      <c r="D15" s="11"/>
      <c r="E15" s="43"/>
    </row>
    <row r="16" spans="1:8" ht="15.75" thickBot="1" x14ac:dyDescent="0.3">
      <c r="A16" s="100" t="s">
        <v>183</v>
      </c>
      <c r="B16" s="101"/>
      <c r="C16" s="102"/>
      <c r="D16" s="17">
        <f>SUM(D12:D15)</f>
        <v>0</v>
      </c>
      <c r="E16" s="43"/>
    </row>
    <row r="17" spans="1:5" ht="15.75" thickBot="1" x14ac:dyDescent="0.3">
      <c r="A17" s="125" t="s">
        <v>96</v>
      </c>
      <c r="B17" s="126"/>
      <c r="C17" s="126"/>
      <c r="D17" s="126"/>
      <c r="E17" s="127"/>
    </row>
    <row r="18" spans="1:5" ht="15.75" thickBot="1" x14ac:dyDescent="0.3">
      <c r="A18" s="9" t="s">
        <v>91</v>
      </c>
      <c r="B18" s="42"/>
      <c r="C18" s="42"/>
      <c r="D18" s="11"/>
      <c r="E18" s="43"/>
    </row>
    <row r="19" spans="1:5" ht="15.75" thickBot="1" x14ac:dyDescent="0.3">
      <c r="A19" s="9" t="s">
        <v>92</v>
      </c>
      <c r="B19" s="42"/>
      <c r="C19" s="42"/>
      <c r="D19" s="11"/>
      <c r="E19" s="43"/>
    </row>
    <row r="20" spans="1:5" ht="15.75" thickBot="1" x14ac:dyDescent="0.3">
      <c r="A20" s="100" t="s">
        <v>184</v>
      </c>
      <c r="B20" s="101"/>
      <c r="C20" s="102"/>
      <c r="D20" s="17">
        <f>SUM(D18:D19)</f>
        <v>0</v>
      </c>
      <c r="E20" s="43"/>
    </row>
    <row r="21" spans="1:5" ht="15.75" thickBot="1" x14ac:dyDescent="0.3">
      <c r="A21" s="125" t="s">
        <v>97</v>
      </c>
      <c r="B21" s="126"/>
      <c r="C21" s="126"/>
      <c r="D21" s="126"/>
      <c r="E21" s="127"/>
    </row>
    <row r="22" spans="1:5" ht="15.75" thickBot="1" x14ac:dyDescent="0.3">
      <c r="A22" s="9" t="s">
        <v>91</v>
      </c>
      <c r="B22" s="42"/>
      <c r="C22" s="42"/>
      <c r="D22" s="11"/>
      <c r="E22" s="43"/>
    </row>
    <row r="23" spans="1:5" ht="15.75" thickBot="1" x14ac:dyDescent="0.3">
      <c r="A23" s="9" t="s">
        <v>92</v>
      </c>
      <c r="B23" s="42"/>
      <c r="C23" s="42"/>
      <c r="D23" s="11"/>
      <c r="E23" s="43"/>
    </row>
    <row r="24" spans="1:5" ht="15.75" thickBot="1" x14ac:dyDescent="0.3">
      <c r="A24" s="100" t="s">
        <v>185</v>
      </c>
      <c r="B24" s="101"/>
      <c r="C24" s="102"/>
      <c r="D24" s="17">
        <f>SUM(D22:D23)</f>
        <v>0</v>
      </c>
      <c r="E24" s="43"/>
    </row>
    <row r="25" spans="1:5" ht="15.75" thickBot="1" x14ac:dyDescent="0.3">
      <c r="A25" s="125" t="s">
        <v>98</v>
      </c>
      <c r="B25" s="126"/>
      <c r="C25" s="126"/>
      <c r="D25" s="126"/>
      <c r="E25" s="127"/>
    </row>
    <row r="26" spans="1:5" ht="15.75" thickBot="1" x14ac:dyDescent="0.3">
      <c r="A26" s="9" t="s">
        <v>91</v>
      </c>
      <c r="B26" s="42"/>
      <c r="C26" s="42"/>
      <c r="D26" s="11"/>
      <c r="E26" s="43"/>
    </row>
    <row r="27" spans="1:5" ht="15.75" thickBot="1" x14ac:dyDescent="0.3">
      <c r="A27" s="9" t="s">
        <v>92</v>
      </c>
      <c r="B27" s="42"/>
      <c r="C27" s="42"/>
      <c r="D27" s="11"/>
      <c r="E27" s="43"/>
    </row>
    <row r="28" spans="1:5" ht="15.75" thickBot="1" x14ac:dyDescent="0.3">
      <c r="A28" s="100" t="s">
        <v>186</v>
      </c>
      <c r="B28" s="101"/>
      <c r="C28" s="102"/>
      <c r="D28" s="17">
        <f>SUM(D26:D27)</f>
        <v>0</v>
      </c>
      <c r="E28" s="43"/>
    </row>
    <row r="29" spans="1:5" ht="15.75" thickBot="1" x14ac:dyDescent="0.3">
      <c r="A29" s="125" t="s">
        <v>99</v>
      </c>
      <c r="B29" s="126"/>
      <c r="C29" s="126"/>
      <c r="D29" s="126"/>
      <c r="E29" s="127"/>
    </row>
    <row r="30" spans="1:5" ht="15.75" thickBot="1" x14ac:dyDescent="0.3">
      <c r="A30" s="9" t="s">
        <v>91</v>
      </c>
      <c r="B30" s="42"/>
      <c r="C30" s="42"/>
      <c r="D30" s="11"/>
      <c r="E30" s="43"/>
    </row>
    <row r="31" spans="1:5" ht="15.75" thickBot="1" x14ac:dyDescent="0.3">
      <c r="A31" s="9" t="s">
        <v>92</v>
      </c>
      <c r="B31" s="42"/>
      <c r="C31" s="42"/>
      <c r="D31" s="11"/>
      <c r="E31" s="43"/>
    </row>
    <row r="32" spans="1:5" ht="15.75" thickBot="1" x14ac:dyDescent="0.3">
      <c r="A32" s="100" t="s">
        <v>187</v>
      </c>
      <c r="B32" s="101"/>
      <c r="C32" s="102"/>
      <c r="D32" s="17">
        <f>SUM(D30:D31)</f>
        <v>0</v>
      </c>
      <c r="E32" s="43"/>
    </row>
    <row r="33" spans="1:5" ht="15.75" thickBot="1" x14ac:dyDescent="0.3">
      <c r="A33" s="125" t="s">
        <v>100</v>
      </c>
      <c r="B33" s="126"/>
      <c r="C33" s="126"/>
      <c r="D33" s="126"/>
      <c r="E33" s="127"/>
    </row>
    <row r="34" spans="1:5" ht="15.75" thickBot="1" x14ac:dyDescent="0.3">
      <c r="A34" s="9" t="s">
        <v>91</v>
      </c>
      <c r="B34" s="42"/>
      <c r="C34" s="42"/>
      <c r="D34" s="11"/>
      <c r="E34" s="43"/>
    </row>
    <row r="35" spans="1:5" ht="15.75" thickBot="1" x14ac:dyDescent="0.3">
      <c r="A35" s="9" t="s">
        <v>92</v>
      </c>
      <c r="B35" s="42"/>
      <c r="C35" s="42"/>
      <c r="D35" s="11"/>
      <c r="E35" s="43"/>
    </row>
    <row r="36" spans="1:5" ht="15.75" thickBot="1" x14ac:dyDescent="0.3">
      <c r="A36" s="100" t="s">
        <v>188</v>
      </c>
      <c r="B36" s="101"/>
      <c r="C36" s="102"/>
      <c r="D36" s="17">
        <f>SUM(D34:D35)</f>
        <v>0</v>
      </c>
      <c r="E36" s="43"/>
    </row>
    <row r="37" spans="1:5" ht="15.75" thickBot="1" x14ac:dyDescent="0.3">
      <c r="A37" s="130" t="s">
        <v>189</v>
      </c>
      <c r="B37" s="131"/>
      <c r="C37" s="132"/>
      <c r="D37" s="17">
        <f>D10+D16+D20+D24+D28+D32+D36</f>
        <v>0</v>
      </c>
      <c r="E37" s="43"/>
    </row>
    <row r="39" spans="1:5" x14ac:dyDescent="0.25">
      <c r="A39" s="129" t="s">
        <v>101</v>
      </c>
      <c r="B39" s="129"/>
      <c r="C39" s="129"/>
      <c r="D39" s="129"/>
      <c r="E39" s="129"/>
    </row>
  </sheetData>
  <mergeCells count="17">
    <mergeCell ref="A39:E39"/>
    <mergeCell ref="A10:C10"/>
    <mergeCell ref="A16:C16"/>
    <mergeCell ref="A20:C20"/>
    <mergeCell ref="A24:C24"/>
    <mergeCell ref="A28:C28"/>
    <mergeCell ref="A32:C32"/>
    <mergeCell ref="A36:C36"/>
    <mergeCell ref="A37:C37"/>
    <mergeCell ref="A11:E11"/>
    <mergeCell ref="A17:E17"/>
    <mergeCell ref="A21:E21"/>
    <mergeCell ref="A25:E25"/>
    <mergeCell ref="A29:E29"/>
    <mergeCell ref="A33:E33"/>
    <mergeCell ref="A3:C3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workbookViewId="0">
      <selection activeCell="G11" sqref="G11"/>
    </sheetView>
  </sheetViews>
  <sheetFormatPr defaultRowHeight="15" x14ac:dyDescent="0.25"/>
  <cols>
    <col min="1" max="1" width="35.28515625" customWidth="1"/>
    <col min="2" max="2" width="15.5703125" customWidth="1"/>
    <col min="3" max="3" width="15.140625" customWidth="1"/>
    <col min="4" max="4" width="17.42578125" customWidth="1"/>
    <col min="5" max="5" width="16.28515625" customWidth="1"/>
    <col min="6" max="6" width="15.140625" customWidth="1"/>
    <col min="7" max="7" width="16.42578125" customWidth="1"/>
  </cols>
  <sheetData>
    <row r="2" spans="1:10" x14ac:dyDescent="0.25">
      <c r="B2" s="96" t="s">
        <v>102</v>
      </c>
      <c r="C2" s="96"/>
      <c r="D2" s="96"/>
    </row>
    <row r="3" spans="1:10" ht="15.75" thickBot="1" x14ac:dyDescent="0.3">
      <c r="A3" s="136" t="s">
        <v>103</v>
      </c>
      <c r="B3" s="136"/>
      <c r="C3" s="136"/>
      <c r="D3" s="136"/>
      <c r="E3" s="136"/>
    </row>
    <row r="4" spans="1:10" ht="29.25" customHeight="1" x14ac:dyDescent="0.25">
      <c r="A4" s="137" t="s">
        <v>39</v>
      </c>
      <c r="B4" s="133" t="s">
        <v>104</v>
      </c>
      <c r="C4" s="133" t="s">
        <v>105</v>
      </c>
      <c r="D4" s="133" t="s">
        <v>106</v>
      </c>
      <c r="E4" s="44" t="s">
        <v>107</v>
      </c>
      <c r="F4" s="133" t="s">
        <v>109</v>
      </c>
      <c r="G4" s="44" t="s">
        <v>110</v>
      </c>
    </row>
    <row r="5" spans="1:10" ht="15.75" thickBot="1" x14ac:dyDescent="0.3">
      <c r="A5" s="138"/>
      <c r="B5" s="134"/>
      <c r="C5" s="134"/>
      <c r="D5" s="134"/>
      <c r="E5" s="45" t="s">
        <v>108</v>
      </c>
      <c r="F5" s="134"/>
      <c r="G5" s="45" t="s">
        <v>111</v>
      </c>
    </row>
    <row r="6" spans="1:10" ht="60.75" customHeight="1" thickBot="1" x14ac:dyDescent="0.3">
      <c r="A6" s="46" t="s">
        <v>112</v>
      </c>
      <c r="B6" s="47"/>
      <c r="C6" s="47"/>
      <c r="D6" s="48"/>
      <c r="E6" s="48"/>
      <c r="F6" s="77" t="e">
        <f>(((C6-D6)/E6)*G6)*B6</f>
        <v>#DIV/0!</v>
      </c>
      <c r="G6" s="48"/>
    </row>
    <row r="7" spans="1:10" ht="54.75" customHeight="1" thickBot="1" x14ac:dyDescent="0.3">
      <c r="A7" s="46" t="s">
        <v>113</v>
      </c>
      <c r="B7" s="47"/>
      <c r="C7" s="47"/>
      <c r="D7" s="48"/>
      <c r="E7" s="48"/>
      <c r="F7" s="49" t="e">
        <f t="shared" ref="F7:F9" si="0">(((C7-D7)/E7)*G7)*B7</f>
        <v>#DIV/0!</v>
      </c>
      <c r="G7" s="48"/>
    </row>
    <row r="8" spans="1:10" ht="39.75" customHeight="1" thickBot="1" x14ac:dyDescent="0.3">
      <c r="A8" s="46" t="s">
        <v>114</v>
      </c>
      <c r="B8" s="47"/>
      <c r="C8" s="50"/>
      <c r="D8" s="48"/>
      <c r="E8" s="48"/>
      <c r="F8" s="49" t="e">
        <f t="shared" si="0"/>
        <v>#DIV/0!</v>
      </c>
      <c r="G8" s="48"/>
    </row>
    <row r="9" spans="1:10" ht="15.75" thickBot="1" x14ac:dyDescent="0.3">
      <c r="A9" s="51"/>
      <c r="B9" s="47"/>
      <c r="C9" s="47"/>
      <c r="D9" s="48"/>
      <c r="E9" s="48"/>
      <c r="F9" s="49" t="e">
        <f t="shared" si="0"/>
        <v>#DIV/0!</v>
      </c>
      <c r="G9" s="48"/>
    </row>
    <row r="10" spans="1:10" ht="15.75" thickBot="1" x14ac:dyDescent="0.3">
      <c r="A10" s="139" t="s">
        <v>84</v>
      </c>
      <c r="B10" s="140"/>
      <c r="C10" s="140"/>
      <c r="D10" s="140"/>
      <c r="E10" s="141"/>
      <c r="F10" s="57" t="e">
        <f>SUM(F6:F9)</f>
        <v>#DIV/0!</v>
      </c>
      <c r="G10" s="52">
        <f>SUM(G6:G9)</f>
        <v>0</v>
      </c>
    </row>
    <row r="12" spans="1:10" x14ac:dyDescent="0.25">
      <c r="A12" s="135" t="s">
        <v>115</v>
      </c>
      <c r="B12" s="135"/>
      <c r="C12" s="135"/>
      <c r="D12" s="135"/>
      <c r="E12" s="135"/>
      <c r="F12" s="135"/>
      <c r="G12" s="135"/>
      <c r="H12" s="135"/>
      <c r="I12" s="135"/>
      <c r="J12" s="135"/>
    </row>
  </sheetData>
  <mergeCells count="9">
    <mergeCell ref="F4:F5"/>
    <mergeCell ref="A12:J12"/>
    <mergeCell ref="B2:D2"/>
    <mergeCell ref="A3:E3"/>
    <mergeCell ref="A4:A5"/>
    <mergeCell ref="B4:B5"/>
    <mergeCell ref="C4:C5"/>
    <mergeCell ref="D4:D5"/>
    <mergeCell ref="A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K19" sqref="K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topLeftCell="A2" workbookViewId="0">
      <selection activeCell="G22" sqref="G22"/>
    </sheetView>
  </sheetViews>
  <sheetFormatPr defaultRowHeight="15" x14ac:dyDescent="0.25"/>
  <cols>
    <col min="1" max="1" width="23.28515625" customWidth="1"/>
    <col min="2" max="2" width="15" customWidth="1"/>
    <col min="3" max="3" width="13.5703125" customWidth="1"/>
    <col min="4" max="4" width="14.5703125" customWidth="1"/>
    <col min="5" max="5" width="13.7109375" customWidth="1"/>
    <col min="6" max="6" width="14.5703125" customWidth="1"/>
    <col min="7" max="7" width="17.140625" customWidth="1"/>
  </cols>
  <sheetData>
    <row r="3" spans="1:7" ht="15.75" thickBot="1" x14ac:dyDescent="0.3">
      <c r="A3" s="142" t="s">
        <v>127</v>
      </c>
      <c r="B3" s="142"/>
    </row>
    <row r="4" spans="1:7" ht="29.25" customHeight="1" x14ac:dyDescent="0.25">
      <c r="A4" s="137" t="s">
        <v>39</v>
      </c>
      <c r="B4" s="133" t="s">
        <v>104</v>
      </c>
      <c r="C4" s="133" t="s">
        <v>105</v>
      </c>
      <c r="D4" s="133" t="s">
        <v>106</v>
      </c>
      <c r="E4" s="44" t="s">
        <v>107</v>
      </c>
      <c r="F4" s="133" t="s">
        <v>109</v>
      </c>
      <c r="G4" s="44" t="s">
        <v>110</v>
      </c>
    </row>
    <row r="5" spans="1:7" ht="15.75" thickBot="1" x14ac:dyDescent="0.3">
      <c r="A5" s="144"/>
      <c r="B5" s="134"/>
      <c r="C5" s="134"/>
      <c r="D5" s="134"/>
      <c r="E5" s="45" t="s">
        <v>108</v>
      </c>
      <c r="F5" s="134"/>
      <c r="G5" s="45" t="s">
        <v>111</v>
      </c>
    </row>
    <row r="6" spans="1:7" ht="15.75" thickBot="1" x14ac:dyDescent="0.3">
      <c r="A6" s="92" t="s">
        <v>116</v>
      </c>
      <c r="B6" s="47"/>
      <c r="C6" s="47"/>
      <c r="D6" s="48"/>
      <c r="E6" s="47"/>
      <c r="F6" s="49" t="e">
        <f>(((C6-D6)/E6)*G6)*B6</f>
        <v>#DIV/0!</v>
      </c>
      <c r="G6" s="48"/>
    </row>
    <row r="7" spans="1:7" ht="15.75" thickBot="1" x14ac:dyDescent="0.3">
      <c r="A7" s="92" t="s">
        <v>117</v>
      </c>
      <c r="B7" s="47"/>
      <c r="C7" s="47"/>
      <c r="D7" s="48"/>
      <c r="E7" s="47"/>
      <c r="F7" s="49" t="e">
        <f t="shared" ref="F7:F20" si="0">(((C7-D7)/E7)*G7)*B7</f>
        <v>#DIV/0!</v>
      </c>
      <c r="G7" s="48"/>
    </row>
    <row r="8" spans="1:7" ht="15.75" thickBot="1" x14ac:dyDescent="0.3">
      <c r="A8" s="92" t="s">
        <v>118</v>
      </c>
      <c r="B8" s="47"/>
      <c r="C8" s="47"/>
      <c r="D8" s="48"/>
      <c r="E8" s="47"/>
      <c r="F8" s="49" t="e">
        <f t="shared" si="0"/>
        <v>#DIV/0!</v>
      </c>
      <c r="G8" s="48"/>
    </row>
    <row r="9" spans="1:7" ht="15.75" thickBot="1" x14ac:dyDescent="0.3">
      <c r="A9" s="92" t="s">
        <v>119</v>
      </c>
      <c r="B9" s="47"/>
      <c r="C9" s="47"/>
      <c r="D9" s="48"/>
      <c r="E9" s="47"/>
      <c r="F9" s="49" t="e">
        <f t="shared" si="0"/>
        <v>#DIV/0!</v>
      </c>
      <c r="G9" s="48"/>
    </row>
    <row r="10" spans="1:7" ht="15.75" thickBot="1" x14ac:dyDescent="0.3">
      <c r="A10" s="92" t="s">
        <v>120</v>
      </c>
      <c r="B10" s="47"/>
      <c r="C10" s="50"/>
      <c r="D10" s="48"/>
      <c r="E10" s="47"/>
      <c r="F10" s="49" t="e">
        <f t="shared" si="0"/>
        <v>#DIV/0!</v>
      </c>
      <c r="G10" s="48"/>
    </row>
    <row r="11" spans="1:7" ht="15.75" thickBot="1" x14ac:dyDescent="0.3">
      <c r="A11" s="92" t="s">
        <v>121</v>
      </c>
      <c r="B11" s="47"/>
      <c r="C11" s="50"/>
      <c r="D11" s="48"/>
      <c r="E11" s="47"/>
      <c r="F11" s="49" t="e">
        <f t="shared" si="0"/>
        <v>#DIV/0!</v>
      </c>
      <c r="G11" s="48"/>
    </row>
    <row r="12" spans="1:7" ht="15.75" thickBot="1" x14ac:dyDescent="0.3">
      <c r="A12" s="92" t="s">
        <v>122</v>
      </c>
      <c r="B12" s="47"/>
      <c r="C12" s="47"/>
      <c r="D12" s="48"/>
      <c r="E12" s="47"/>
      <c r="F12" s="49" t="e">
        <f t="shared" si="0"/>
        <v>#DIV/0!</v>
      </c>
      <c r="G12" s="48"/>
    </row>
    <row r="13" spans="1:7" ht="15.75" thickBot="1" x14ac:dyDescent="0.3">
      <c r="A13" s="92" t="s">
        <v>123</v>
      </c>
      <c r="B13" s="47"/>
      <c r="C13" s="47"/>
      <c r="D13" s="48"/>
      <c r="E13" s="47"/>
      <c r="F13" s="49" t="e">
        <f t="shared" si="0"/>
        <v>#DIV/0!</v>
      </c>
      <c r="G13" s="48"/>
    </row>
    <row r="14" spans="1:7" ht="15.75" thickBot="1" x14ac:dyDescent="0.3">
      <c r="A14" s="92" t="s">
        <v>124</v>
      </c>
      <c r="B14" s="47"/>
      <c r="C14" s="47"/>
      <c r="D14" s="48"/>
      <c r="E14" s="47"/>
      <c r="F14" s="49" t="e">
        <f t="shared" si="0"/>
        <v>#DIV/0!</v>
      </c>
      <c r="G14" s="48"/>
    </row>
    <row r="15" spans="1:7" ht="15.75" thickBot="1" x14ac:dyDescent="0.3">
      <c r="A15" s="92" t="s">
        <v>125</v>
      </c>
      <c r="B15" s="47"/>
      <c r="C15" s="47"/>
      <c r="D15" s="48"/>
      <c r="E15" s="47"/>
      <c r="F15" s="49" t="e">
        <f t="shared" si="0"/>
        <v>#DIV/0!</v>
      </c>
      <c r="G15" s="48"/>
    </row>
    <row r="16" spans="1:7" ht="15.75" thickBot="1" x14ac:dyDescent="0.3">
      <c r="A16" s="54" t="s">
        <v>126</v>
      </c>
      <c r="B16" s="47"/>
      <c r="C16" s="47"/>
      <c r="D16" s="48"/>
      <c r="E16" s="47"/>
      <c r="F16" s="49" t="e">
        <f t="shared" si="0"/>
        <v>#DIV/0!</v>
      </c>
      <c r="G16" s="48"/>
    </row>
    <row r="17" spans="1:7" ht="15.75" thickBot="1" x14ac:dyDescent="0.3">
      <c r="A17" s="51"/>
      <c r="B17" s="47"/>
      <c r="C17" s="50"/>
      <c r="D17" s="48"/>
      <c r="E17" s="47"/>
      <c r="F17" s="49" t="e">
        <f t="shared" si="0"/>
        <v>#DIV/0!</v>
      </c>
      <c r="G17" s="48"/>
    </row>
    <row r="18" spans="1:7" ht="15.75" thickBot="1" x14ac:dyDescent="0.3">
      <c r="A18" s="51"/>
      <c r="B18" s="47"/>
      <c r="C18" s="50"/>
      <c r="D18" s="48"/>
      <c r="E18" s="47"/>
      <c r="F18" s="49" t="e">
        <f t="shared" si="0"/>
        <v>#DIV/0!</v>
      </c>
      <c r="G18" s="48"/>
    </row>
    <row r="19" spans="1:7" ht="15.75" thickBot="1" x14ac:dyDescent="0.3">
      <c r="A19" s="51"/>
      <c r="B19" s="47"/>
      <c r="C19" s="50"/>
      <c r="D19" s="48"/>
      <c r="E19" s="47"/>
      <c r="F19" s="49" t="e">
        <f t="shared" si="0"/>
        <v>#DIV/0!</v>
      </c>
      <c r="G19" s="48"/>
    </row>
    <row r="20" spans="1:7" ht="15.75" thickBot="1" x14ac:dyDescent="0.3">
      <c r="A20" s="51"/>
      <c r="B20" s="47"/>
      <c r="C20" s="47"/>
      <c r="D20" s="48"/>
      <c r="E20" s="47"/>
      <c r="F20" s="49" t="e">
        <f t="shared" si="0"/>
        <v>#DIV/0!</v>
      </c>
      <c r="G20" s="48"/>
    </row>
    <row r="21" spans="1:7" ht="15.75" thickBot="1" x14ac:dyDescent="0.3">
      <c r="A21" s="139" t="s">
        <v>84</v>
      </c>
      <c r="B21" s="140"/>
      <c r="C21" s="140"/>
      <c r="D21" s="140"/>
      <c r="E21" s="141"/>
      <c r="F21" s="93" t="e">
        <f>SUM(F6:F20)</f>
        <v>#DIV/0!</v>
      </c>
      <c r="G21" s="93">
        <f>SUM(G6:G20)</f>
        <v>0</v>
      </c>
    </row>
    <row r="23" spans="1:7" x14ac:dyDescent="0.25">
      <c r="A23" s="143" t="s">
        <v>128</v>
      </c>
      <c r="B23" s="143"/>
      <c r="C23" s="143"/>
      <c r="D23" s="143"/>
    </row>
  </sheetData>
  <mergeCells count="8">
    <mergeCell ref="F4:F5"/>
    <mergeCell ref="A3:B3"/>
    <mergeCell ref="A23:D23"/>
    <mergeCell ref="A4:A5"/>
    <mergeCell ref="B4:B5"/>
    <mergeCell ref="C4:C5"/>
    <mergeCell ref="D4:D5"/>
    <mergeCell ref="A21:E21"/>
  </mergeCells>
  <pageMargins left="0.7" right="0.7" top="0.75" bottom="0.75" header="0.3" footer="0.3"/>
  <ignoredErrors>
    <ignoredError sqref="F1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D66"/>
  <sheetViews>
    <sheetView zoomScale="90" zoomScaleNormal="90" workbookViewId="0">
      <selection activeCell="M12" sqref="M12"/>
    </sheetView>
  </sheetViews>
  <sheetFormatPr defaultRowHeight="15" x14ac:dyDescent="0.25"/>
  <cols>
    <col min="1" max="1" width="15.140625" customWidth="1"/>
    <col min="2" max="2" width="10.85546875" customWidth="1"/>
    <col min="3" max="3" width="8.42578125" customWidth="1"/>
    <col min="4" max="4" width="10.85546875" customWidth="1"/>
    <col min="5" max="5" width="11.7109375" customWidth="1"/>
  </cols>
  <sheetData>
    <row r="7" spans="4:4" x14ac:dyDescent="0.25">
      <c r="D7" s="94"/>
    </row>
    <row r="8" spans="4:4" x14ac:dyDescent="0.25">
      <c r="D8" s="94"/>
    </row>
    <row r="9" spans="4:4" x14ac:dyDescent="0.25">
      <c r="D9" s="94"/>
    </row>
    <row r="10" spans="4:4" x14ac:dyDescent="0.25">
      <c r="D10" s="94"/>
    </row>
    <row r="11" spans="4:4" x14ac:dyDescent="0.25">
      <c r="D11" s="94"/>
    </row>
    <row r="12" spans="4:4" x14ac:dyDescent="0.25">
      <c r="D12" s="94"/>
    </row>
    <row r="13" spans="4:4" x14ac:dyDescent="0.25">
      <c r="D13" s="94"/>
    </row>
    <row r="14" spans="4:4" x14ac:dyDescent="0.25">
      <c r="D14" s="94"/>
    </row>
    <row r="15" spans="4:4" x14ac:dyDescent="0.25">
      <c r="D15" s="94"/>
    </row>
    <row r="16" spans="4:4" x14ac:dyDescent="0.25">
      <c r="D16" s="94"/>
    </row>
    <row r="17" spans="4:4" x14ac:dyDescent="0.25">
      <c r="D17" s="94"/>
    </row>
    <row r="18" spans="4:4" x14ac:dyDescent="0.25">
      <c r="D18" s="94"/>
    </row>
    <row r="19" spans="4:4" x14ac:dyDescent="0.25">
      <c r="D19" s="94"/>
    </row>
    <row r="20" spans="4:4" x14ac:dyDescent="0.25">
      <c r="D20" s="94"/>
    </row>
    <row r="21" spans="4:4" x14ac:dyDescent="0.25">
      <c r="D21" s="94"/>
    </row>
    <row r="22" spans="4:4" x14ac:dyDescent="0.25">
      <c r="D22" s="94"/>
    </row>
    <row r="23" spans="4:4" x14ac:dyDescent="0.25">
      <c r="D23" s="94"/>
    </row>
    <row r="24" spans="4:4" x14ac:dyDescent="0.25">
      <c r="D24" s="94"/>
    </row>
    <row r="25" spans="4:4" x14ac:dyDescent="0.25">
      <c r="D25" s="94"/>
    </row>
    <row r="26" spans="4:4" x14ac:dyDescent="0.25">
      <c r="D26" s="94"/>
    </row>
    <row r="27" spans="4:4" x14ac:dyDescent="0.25">
      <c r="D27" s="94"/>
    </row>
    <row r="28" spans="4:4" x14ac:dyDescent="0.25">
      <c r="D28" s="94"/>
    </row>
    <row r="29" spans="4:4" x14ac:dyDescent="0.25">
      <c r="D29" s="94"/>
    </row>
    <row r="30" spans="4:4" x14ac:dyDescent="0.25">
      <c r="D30" s="94"/>
    </row>
    <row r="31" spans="4:4" x14ac:dyDescent="0.25">
      <c r="D31" s="94"/>
    </row>
    <row r="32" spans="4:4" x14ac:dyDescent="0.25">
      <c r="D32" s="94"/>
    </row>
    <row r="33" spans="4:4" x14ac:dyDescent="0.25">
      <c r="D33" s="94"/>
    </row>
    <row r="34" spans="4:4" x14ac:dyDescent="0.25">
      <c r="D34" s="94"/>
    </row>
    <row r="35" spans="4:4" x14ac:dyDescent="0.25">
      <c r="D35" s="94"/>
    </row>
    <row r="36" spans="4:4" x14ac:dyDescent="0.25">
      <c r="D36" s="94"/>
    </row>
    <row r="37" spans="4:4" x14ac:dyDescent="0.25">
      <c r="D37" s="94"/>
    </row>
    <row r="38" spans="4:4" x14ac:dyDescent="0.25">
      <c r="D38" s="94"/>
    </row>
    <row r="39" spans="4:4" x14ac:dyDescent="0.25">
      <c r="D39" s="94"/>
    </row>
    <row r="40" spans="4:4" x14ac:dyDescent="0.25">
      <c r="D40" s="94"/>
    </row>
    <row r="41" spans="4:4" x14ac:dyDescent="0.25">
      <c r="D41" s="94"/>
    </row>
    <row r="42" spans="4:4" x14ac:dyDescent="0.25">
      <c r="D42" s="94"/>
    </row>
    <row r="43" spans="4:4" x14ac:dyDescent="0.25">
      <c r="D43" s="94"/>
    </row>
    <row r="44" spans="4:4" x14ac:dyDescent="0.25">
      <c r="D44" s="94"/>
    </row>
    <row r="45" spans="4:4" x14ac:dyDescent="0.25">
      <c r="D45" s="94"/>
    </row>
    <row r="46" spans="4:4" x14ac:dyDescent="0.25">
      <c r="D46" s="94"/>
    </row>
    <row r="47" spans="4:4" x14ac:dyDescent="0.25">
      <c r="D47" s="94"/>
    </row>
    <row r="48" spans="4:4" x14ac:dyDescent="0.25">
      <c r="D48" s="94"/>
    </row>
    <row r="49" spans="4:4" x14ac:dyDescent="0.25">
      <c r="D49" s="94"/>
    </row>
    <row r="50" spans="4:4" x14ac:dyDescent="0.25">
      <c r="D50" s="94"/>
    </row>
    <row r="51" spans="4:4" x14ac:dyDescent="0.25">
      <c r="D51" s="94"/>
    </row>
    <row r="52" spans="4:4" x14ac:dyDescent="0.25">
      <c r="D52" s="94"/>
    </row>
    <row r="53" spans="4:4" x14ac:dyDescent="0.25">
      <c r="D53" s="94"/>
    </row>
    <row r="54" spans="4:4" x14ac:dyDescent="0.25">
      <c r="D54" s="94"/>
    </row>
    <row r="55" spans="4:4" x14ac:dyDescent="0.25">
      <c r="D55" s="94"/>
    </row>
    <row r="56" spans="4:4" x14ac:dyDescent="0.25">
      <c r="D56" s="94"/>
    </row>
    <row r="57" spans="4:4" x14ac:dyDescent="0.25">
      <c r="D57" s="94"/>
    </row>
    <row r="58" spans="4:4" x14ac:dyDescent="0.25">
      <c r="D58" s="94"/>
    </row>
    <row r="59" spans="4:4" x14ac:dyDescent="0.25">
      <c r="D59" s="94"/>
    </row>
    <row r="60" spans="4:4" x14ac:dyDescent="0.25">
      <c r="D60" s="94"/>
    </row>
    <row r="61" spans="4:4" x14ac:dyDescent="0.25">
      <c r="D61" s="94"/>
    </row>
    <row r="62" spans="4:4" x14ac:dyDescent="0.25">
      <c r="D62" s="94"/>
    </row>
    <row r="63" spans="4:4" x14ac:dyDescent="0.25">
      <c r="D63" s="94"/>
    </row>
    <row r="64" spans="4:4" x14ac:dyDescent="0.25">
      <c r="D64" s="94"/>
    </row>
    <row r="65" spans="4:4" x14ac:dyDescent="0.25">
      <c r="D65" s="94"/>
    </row>
    <row r="66" spans="4:4" x14ac:dyDescent="0.25">
      <c r="D66" s="9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Roça Própria</vt:lpstr>
      <vt:lpstr>ROÇA - COMPRA DE MANDIOCA</vt:lpstr>
      <vt:lpstr>ROÇA – (MEAÇÃO OU PARCEIRA)</vt:lpstr>
      <vt:lpstr>PRODUÇÃO 2020</vt:lpstr>
      <vt:lpstr>MÃO-DE-OBRA</vt:lpstr>
      <vt:lpstr>BENFEITORIAS</vt:lpstr>
      <vt:lpstr>BENF. Banco de dados</vt:lpstr>
      <vt:lpstr>MAQ. E EQUIP.</vt:lpstr>
      <vt:lpstr>Maq.Equi. Banco de dados</vt:lpstr>
      <vt:lpstr>BENFEITORIAS-Manutençao</vt:lpstr>
      <vt:lpstr>OUTROS ITENS</vt:lpstr>
      <vt:lpstr>PLANILHA DE CUSTOS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349305</cp:lastModifiedBy>
  <dcterms:created xsi:type="dcterms:W3CDTF">2020-08-03T17:02:15Z</dcterms:created>
  <dcterms:modified xsi:type="dcterms:W3CDTF">2021-07-14T19:03:30Z</dcterms:modified>
</cp:coreProperties>
</file>